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c2a law" sheetId="1" r:id="rId1"/>
  </sheets>
  <definedNames>
    <definedName name="\P">'c2a law'!#REF!</definedName>
    <definedName name="DASH">'c2a law'!#REF!</definedName>
    <definedName name="H_1">'c2a law'!$A$3:$O$12</definedName>
    <definedName name="P_1">'c2a law'!$A$13:$O$85</definedName>
    <definedName name="_xlnm.Print_Area" localSheetId="0">'c2a law'!$A$13:$O$85</definedName>
    <definedName name="_xlnm.Print_Titles" localSheetId="0">'c2a law'!$1:$12</definedName>
    <definedName name="Print_Titles_MI" localSheetId="0">'c2a law'!$3:$12</definedName>
  </definedNames>
  <calcPr fullCalcOnLoad="1"/>
</workbook>
</file>

<file path=xl/sharedStrings.xml><?xml version="1.0" encoding="utf-8"?>
<sst xmlns="http://schemas.openxmlformats.org/spreadsheetml/2006/main" count="232" uniqueCount="64">
  <si>
    <t>Related</t>
  </si>
  <si>
    <t>Supplies &amp;</t>
  </si>
  <si>
    <t>Total</t>
  </si>
  <si>
    <t>Salaries</t>
  </si>
  <si>
    <t>Wages</t>
  </si>
  <si>
    <t>Benefits</t>
  </si>
  <si>
    <t>Travel</t>
  </si>
  <si>
    <t>Expenses</t>
  </si>
  <si>
    <t>Equipment</t>
  </si>
  <si>
    <t xml:space="preserve"> Instruction--</t>
  </si>
  <si>
    <t xml:space="preserve"> Research--</t>
  </si>
  <si>
    <t/>
  </si>
  <si>
    <t xml:space="preserve"> Scholarships and fellowships</t>
  </si>
  <si>
    <t>Educational and general:</t>
  </si>
  <si>
    <t xml:space="preserve"> Public service--</t>
  </si>
  <si>
    <t xml:space="preserve"> Academic support--</t>
  </si>
  <si>
    <t xml:space="preserve"> Student services--</t>
  </si>
  <si>
    <t xml:space="preserve"> Institutional support--</t>
  </si>
  <si>
    <t xml:space="preserve"> Operation and maintenance of plant--</t>
  </si>
  <si>
    <t xml:space="preserve">        Total instruction </t>
  </si>
  <si>
    <t xml:space="preserve">        Total research</t>
  </si>
  <si>
    <t xml:space="preserve">        Total public service</t>
  </si>
  <si>
    <t xml:space="preserve">        Total academic support</t>
  </si>
  <si>
    <t xml:space="preserve">        Total student services</t>
  </si>
  <si>
    <t xml:space="preserve">        Total institutional support </t>
  </si>
  <si>
    <t xml:space="preserve">        Total operation and maintenance of plant</t>
  </si>
  <si>
    <t xml:space="preserve">   Continuing legal education</t>
  </si>
  <si>
    <t xml:space="preserve">   General instruction</t>
  </si>
  <si>
    <t xml:space="preserve">   Louisiana law review </t>
  </si>
  <si>
    <t xml:space="preserve">   Summer session </t>
  </si>
  <si>
    <t xml:space="preserve">   Mineral law institute</t>
  </si>
  <si>
    <t xml:space="preserve">   Public interest law</t>
  </si>
  <si>
    <t xml:space="preserve">   Library</t>
  </si>
  <si>
    <t xml:space="preserve">   Information systems center </t>
  </si>
  <si>
    <t xml:space="preserve">   Admissions and student records </t>
  </si>
  <si>
    <t xml:space="preserve">   Allocation from LSU</t>
  </si>
  <si>
    <t xml:space="preserve">   Office of career services</t>
  </si>
  <si>
    <t xml:space="preserve">   Student activities </t>
  </si>
  <si>
    <t xml:space="preserve">   Membership in organizations</t>
  </si>
  <si>
    <t xml:space="preserve">   Executive management</t>
  </si>
  <si>
    <t xml:space="preserve">   General administrative services-</t>
  </si>
  <si>
    <t xml:space="preserve">   Logistical services-</t>
  </si>
  <si>
    <t xml:space="preserve">    Casualty insurance</t>
  </si>
  <si>
    <t xml:space="preserve">      Total general administrative services</t>
  </si>
  <si>
    <t xml:space="preserve">    Alumni relations</t>
  </si>
  <si>
    <t xml:space="preserve">    Commencement</t>
  </si>
  <si>
    <t xml:space="preserve">    Office of state civil service</t>
  </si>
  <si>
    <t xml:space="preserve">    Official functions</t>
  </si>
  <si>
    <t xml:space="preserve">   General operations-</t>
  </si>
  <si>
    <t xml:space="preserve">    Buildings </t>
  </si>
  <si>
    <t xml:space="preserve">    Campus police </t>
  </si>
  <si>
    <t xml:space="preserve">    Miscellaneous and minor jobs</t>
  </si>
  <si>
    <t xml:space="preserve">    Occupational and environmental safety</t>
  </si>
  <si>
    <t xml:space="preserve">      Total general operations </t>
  </si>
  <si>
    <t xml:space="preserve">          Total educational and general expenditures</t>
  </si>
  <si>
    <t>ANALYSIS C-2A</t>
  </si>
  <si>
    <t>Current Unrestricted Fund Expenditures</t>
  </si>
  <si>
    <t xml:space="preserve">   Legal research </t>
  </si>
  <si>
    <t xml:space="preserve">   Allocation from LSU </t>
  </si>
  <si>
    <t xml:space="preserve">   Allocation from System </t>
  </si>
  <si>
    <t xml:space="preserve">          Total expenditures and transfers</t>
  </si>
  <si>
    <t>For the year ended June 30, 2013</t>
  </si>
  <si>
    <t xml:space="preserve">   Center for energy law</t>
  </si>
  <si>
    <t xml:space="preserve">   Center of civil law studies 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</si>
</sst>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_([$$-409]* #,##0.00_);_([$$-409]* \(#,##0.00\);_([$$-409]* &quot;-&quot;??_);_(@_)"/>
    <numFmt numFmtId="169" formatCode="_([$$-409]* #,##0.0_);_([$$-409]* \(#,##0.0\);_([$$-409]* &quot;-&quot;??_);_(@_)"/>
    <numFmt numFmtId="170" formatCode="_([$$-409]* #,##0_);_([$$-409]* \(#,##0\);_([$$-409]* &quot;-&quot;??_);_(@_)"/>
  </numFmts>
  <fonts count="41">
    <font>
      <sz val="8"/>
      <name val="Courier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20"/>
      <name val="Arial"/>
      <family val="2"/>
    </font>
    <font>
      <sz val="9"/>
      <color indexed="20"/>
      <name val="Arial"/>
      <family val="2"/>
    </font>
    <font>
      <sz val="9"/>
      <name val="Bodoni MT"/>
      <family val="1"/>
    </font>
    <font>
      <b/>
      <sz val="12"/>
      <name val="Goudy Old Style"/>
      <family val="1"/>
    </font>
    <font>
      <sz val="10"/>
      <name val="Goudy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6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37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0">
    <xf numFmtId="37" fontId="0" fillId="0" borderId="0" xfId="0" applyAlignment="1">
      <alignment/>
    </xf>
    <xf numFmtId="37" fontId="2" fillId="0" borderId="0" xfId="0" applyFont="1" applyAlignment="1">
      <alignment vertical="center"/>
    </xf>
    <xf numFmtId="37" fontId="2" fillId="0" borderId="0" xfId="0" applyFont="1" applyAlignment="1" applyProtection="1">
      <alignment vertical="center"/>
      <protection/>
    </xf>
    <xf numFmtId="37" fontId="2" fillId="0" borderId="0" xfId="0" applyFont="1" applyFill="1" applyAlignment="1" applyProtection="1">
      <alignment vertical="center"/>
      <protection/>
    </xf>
    <xf numFmtId="37" fontId="2" fillId="0" borderId="0" xfId="0" applyFont="1" applyFill="1" applyAlignment="1">
      <alignment vertical="center"/>
    </xf>
    <xf numFmtId="37" fontId="2" fillId="0" borderId="0" xfId="0" applyFont="1" applyFill="1" applyBorder="1" applyAlignment="1" applyProtection="1">
      <alignment vertical="center"/>
      <protection/>
    </xf>
    <xf numFmtId="37" fontId="2" fillId="0" borderId="0" xfId="0" applyFont="1" applyFill="1" applyBorder="1" applyAlignment="1">
      <alignment vertical="center"/>
    </xf>
    <xf numFmtId="165" fontId="2" fillId="0" borderId="0" xfId="42" applyNumberFormat="1" applyFont="1" applyAlignment="1">
      <alignment vertical="center"/>
    </xf>
    <xf numFmtId="37" fontId="0" fillId="0" borderId="0" xfId="55">
      <alignment/>
      <protection/>
    </xf>
    <xf numFmtId="165" fontId="3" fillId="0" borderId="0" xfId="42" applyNumberFormat="1" applyFont="1" applyFill="1" applyBorder="1" applyAlignment="1">
      <alignment vertical="center"/>
    </xf>
    <xf numFmtId="165" fontId="3" fillId="0" borderId="0" xfId="42" applyNumberFormat="1" applyFont="1" applyFill="1" applyAlignment="1">
      <alignment vertical="center"/>
    </xf>
    <xf numFmtId="165" fontId="3" fillId="33" borderId="0" xfId="42" applyNumberFormat="1" applyFont="1" applyFill="1" applyAlignment="1">
      <alignment vertical="center"/>
    </xf>
    <xf numFmtId="165" fontId="3" fillId="0" borderId="0" xfId="42" applyNumberFormat="1" applyFont="1" applyFill="1" applyBorder="1" applyAlignment="1" applyProtection="1">
      <alignment horizontal="center" vertical="center"/>
      <protection/>
    </xf>
    <xf numFmtId="165" fontId="3" fillId="0" borderId="0" xfId="42" applyNumberFormat="1" applyFont="1" applyFill="1" applyAlignment="1" applyProtection="1">
      <alignment vertical="center"/>
      <protection/>
    </xf>
    <xf numFmtId="37" fontId="3" fillId="0" borderId="0" xfId="55" applyFont="1" applyFill="1" applyBorder="1" applyAlignment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0" xfId="42" applyNumberFormat="1" applyFont="1" applyFill="1" applyAlignment="1" applyProtection="1">
      <alignment vertical="center"/>
      <protection/>
    </xf>
    <xf numFmtId="165" fontId="4" fillId="33" borderId="0" xfId="42" applyNumberFormat="1" applyFont="1" applyFill="1" applyAlignment="1">
      <alignment vertical="center"/>
    </xf>
    <xf numFmtId="165" fontId="2" fillId="0" borderId="0" xfId="42" applyNumberFormat="1" applyFont="1" applyAlignment="1" applyProtection="1">
      <alignment vertical="center"/>
      <protection/>
    </xf>
    <xf numFmtId="165" fontId="5" fillId="0" borderId="0" xfId="42" applyNumberFormat="1" applyFont="1" applyAlignment="1" applyProtection="1">
      <alignment vertical="center"/>
      <protection/>
    </xf>
    <xf numFmtId="37" fontId="7" fillId="0" borderId="0" xfId="0" applyFont="1" applyAlignment="1" applyProtection="1">
      <alignment vertical="center"/>
      <protection/>
    </xf>
    <xf numFmtId="37" fontId="7" fillId="0" borderId="0" xfId="0" applyFont="1" applyAlignment="1" applyProtection="1">
      <alignment horizontal="center" vertical="center"/>
      <protection/>
    </xf>
    <xf numFmtId="37" fontId="7" fillId="0" borderId="0" xfId="0" applyFont="1" applyFill="1" applyAlignment="1" applyProtection="1">
      <alignment vertical="center"/>
      <protection/>
    </xf>
    <xf numFmtId="37" fontId="7" fillId="0" borderId="10" xfId="0" applyFont="1" applyBorder="1" applyAlignment="1" applyProtection="1">
      <alignment horizontal="center" vertical="center"/>
      <protection/>
    </xf>
    <xf numFmtId="37" fontId="7" fillId="0" borderId="0" xfId="0" applyFont="1" applyBorder="1" applyAlignment="1" applyProtection="1">
      <alignment vertical="center"/>
      <protection/>
    </xf>
    <xf numFmtId="37" fontId="7" fillId="0" borderId="0" xfId="0" applyFont="1" applyFill="1" applyAlignment="1" applyProtection="1" quotePrefix="1">
      <alignment vertical="center"/>
      <protection/>
    </xf>
    <xf numFmtId="165" fontId="7" fillId="0" borderId="0" xfId="42" applyNumberFormat="1" applyFont="1" applyFill="1" applyAlignment="1" applyProtection="1">
      <alignment vertical="center"/>
      <protection/>
    </xf>
    <xf numFmtId="165" fontId="7" fillId="0" borderId="10" xfId="42" applyNumberFormat="1" applyFont="1" applyFill="1" applyBorder="1" applyAlignment="1" applyProtection="1">
      <alignment vertical="center"/>
      <protection/>
    </xf>
    <xf numFmtId="165" fontId="7" fillId="0" borderId="0" xfId="42" applyNumberFormat="1" applyFont="1" applyFill="1" applyBorder="1" applyAlignment="1" applyProtection="1">
      <alignment vertical="center"/>
      <protection/>
    </xf>
    <xf numFmtId="165" fontId="7" fillId="0" borderId="11" xfId="42" applyNumberFormat="1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>
      <alignment vertical="center"/>
      <protection/>
    </xf>
    <xf numFmtId="37" fontId="7" fillId="0" borderId="0" xfId="0" applyFont="1" applyFill="1" applyBorder="1" applyAlignment="1" applyProtection="1" quotePrefix="1">
      <alignment vertical="center"/>
      <protection/>
    </xf>
    <xf numFmtId="167" fontId="7" fillId="0" borderId="12" xfId="44" applyNumberFormat="1" applyFont="1" applyFill="1" applyBorder="1" applyAlignment="1" applyProtection="1">
      <alignment vertical="center"/>
      <protection/>
    </xf>
    <xf numFmtId="165" fontId="7" fillId="0" borderId="13" xfId="42" applyNumberFormat="1" applyFont="1" applyFill="1" applyBorder="1" applyAlignment="1" applyProtection="1">
      <alignment vertical="center"/>
      <protection/>
    </xf>
    <xf numFmtId="165" fontId="7" fillId="0" borderId="14" xfId="42" applyNumberFormat="1" applyFont="1" applyFill="1" applyBorder="1" applyAlignment="1" applyProtection="1">
      <alignment vertical="center"/>
      <protection/>
    </xf>
    <xf numFmtId="170" fontId="7" fillId="0" borderId="0" xfId="44" applyNumberFormat="1" applyFont="1" applyFill="1" applyAlignment="1" applyProtection="1">
      <alignment vertical="center"/>
      <protection/>
    </xf>
    <xf numFmtId="170" fontId="7" fillId="0" borderId="0" xfId="42" applyNumberFormat="1" applyFont="1" applyFill="1" applyAlignment="1" applyProtection="1">
      <alignment vertical="center"/>
      <protection/>
    </xf>
    <xf numFmtId="165" fontId="7" fillId="0" borderId="0" xfId="44" applyNumberFormat="1" applyFont="1" applyFill="1" applyAlignment="1" applyProtection="1">
      <alignment vertical="center"/>
      <protection/>
    </xf>
    <xf numFmtId="37" fontId="6" fillId="0" borderId="0" xfId="55" applyFont="1" applyFill="1" applyBorder="1" applyAlignment="1">
      <alignment horizontal="center" vertical="center"/>
      <protection/>
    </xf>
    <xf numFmtId="165" fontId="2" fillId="0" borderId="0" xfId="42" applyNumberFormat="1" applyFont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3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E5E0CB"/>
      <rgbColor rgb="0000FFFF"/>
      <rgbColor rgb="00800000"/>
      <rgbColor rgb="00008000"/>
      <rgbColor rgb="00000080"/>
      <rgbColor rgb="00FFCCFF"/>
      <rgbColor rgb="00700070"/>
      <rgbColor rgb="00008080"/>
      <rgbColor rgb="00F1F1F1"/>
      <rgbColor rgb="00808080"/>
      <rgbColor rgb="009999FF"/>
      <rgbColor rgb="00993366"/>
      <rgbColor rgb="00F7F7F7"/>
      <rgbColor rgb="00CCFFFF"/>
      <rgbColor rgb="00660066"/>
      <rgbColor rgb="00FF8080"/>
      <rgbColor rgb="000066CC"/>
      <rgbColor rgb="00FFEF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CC"/>
      <rgbColor rgb="0099CCFF"/>
      <rgbColor rgb="00FF99CC"/>
      <rgbColor rgb="00CC99FF"/>
      <rgbColor rgb="00E6E2D2"/>
      <rgbColor rgb="003366FF"/>
      <rgbColor rgb="0033CCCC"/>
      <rgbColor rgb="0099CC00"/>
      <rgbColor rgb="00FFE77F"/>
      <rgbColor rgb="00F5F3E7"/>
      <rgbColor rgb="00EBEBFB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2</xdr:col>
      <xdr:colOff>38100</xdr:colOff>
      <xdr:row>6</xdr:row>
      <xdr:rowOff>95250</xdr:rowOff>
    </xdr:to>
    <xdr:pic>
      <xdr:nvPicPr>
        <xdr:cNvPr id="1" name="Picture 2" descr="LSULAW_L4cMet.ep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66700"/>
          <a:ext cx="25241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IV86"/>
  <sheetViews>
    <sheetView showGridLines="0" tabSelected="1" workbookViewId="0" topLeftCell="A1">
      <selection activeCell="A13" sqref="A13"/>
    </sheetView>
  </sheetViews>
  <sheetFormatPr defaultColWidth="7.57421875" defaultRowHeight="12"/>
  <cols>
    <col min="1" max="1" width="35.7109375" style="1" customWidth="1"/>
    <col min="2" max="2" width="1.57421875" style="1" customWidth="1"/>
    <col min="3" max="3" width="12.57421875" style="1" customWidth="1"/>
    <col min="4" max="4" width="1.57421875" style="1" customWidth="1"/>
    <col min="5" max="5" width="12.57421875" style="1" customWidth="1"/>
    <col min="6" max="6" width="1.57421875" style="1" customWidth="1"/>
    <col min="7" max="7" width="12.57421875" style="1" customWidth="1"/>
    <col min="8" max="8" width="1.57421875" style="1" customWidth="1"/>
    <col min="9" max="9" width="12.57421875" style="1" customWidth="1"/>
    <col min="10" max="10" width="1.57421875" style="1" customWidth="1"/>
    <col min="11" max="11" width="12.57421875" style="1" customWidth="1"/>
    <col min="12" max="12" width="1.57421875" style="1" customWidth="1"/>
    <col min="13" max="13" width="12.57421875" style="1" customWidth="1"/>
    <col min="14" max="14" width="1.57421875" style="1" customWidth="1"/>
    <col min="15" max="15" width="12.57421875" style="1" customWidth="1"/>
    <col min="16" max="16" width="2.140625" style="1" customWidth="1"/>
    <col min="17" max="16384" width="7.57421875" style="1" customWidth="1"/>
  </cols>
  <sheetData>
    <row r="1" spans="2:256" s="7" customFormat="1" ht="13.5" customHeight="1"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  <c r="AJ1" s="8"/>
      <c r="AK1" s="8"/>
      <c r="AL1" s="8"/>
      <c r="AM1" s="8"/>
      <c r="AN1" s="8"/>
      <c r="AO1" s="8"/>
      <c r="AP1" s="8"/>
      <c r="AQ1" s="8"/>
      <c r="AR1" s="8"/>
      <c r="AS1" s="8"/>
      <c r="AT1" s="8"/>
      <c r="AU1" s="8"/>
      <c r="AV1" s="8"/>
      <c r="AW1" s="8"/>
      <c r="AX1" s="8"/>
      <c r="AY1" s="8"/>
      <c r="AZ1" s="8"/>
      <c r="BA1" s="8"/>
      <c r="BB1" s="8"/>
      <c r="BC1" s="8"/>
      <c r="BD1" s="8"/>
      <c r="BE1" s="8"/>
      <c r="BF1" s="8"/>
      <c r="BG1" s="8"/>
      <c r="BH1" s="8"/>
      <c r="BI1" s="8"/>
      <c r="BJ1" s="8"/>
      <c r="BK1" s="8"/>
      <c r="BL1" s="8"/>
      <c r="BM1" s="8"/>
      <c r="BN1" s="8"/>
      <c r="BO1" s="8"/>
      <c r="BP1" s="8"/>
      <c r="BQ1" s="8"/>
      <c r="BR1" s="8"/>
      <c r="BS1" s="8"/>
      <c r="BT1" s="8"/>
      <c r="BU1" s="8"/>
      <c r="BV1" s="8"/>
      <c r="BW1" s="8"/>
      <c r="BX1" s="8"/>
      <c r="BY1" s="8"/>
      <c r="BZ1" s="8"/>
      <c r="CA1" s="8"/>
      <c r="CB1" s="8"/>
      <c r="CC1" s="8"/>
      <c r="CD1" s="8"/>
      <c r="CE1" s="8"/>
      <c r="CF1" s="8"/>
      <c r="CG1" s="8"/>
      <c r="CH1" s="8"/>
      <c r="CI1" s="8"/>
      <c r="CJ1" s="8"/>
      <c r="CK1" s="8"/>
      <c r="CL1" s="8"/>
      <c r="CM1" s="8"/>
      <c r="CN1" s="8"/>
      <c r="CO1" s="8"/>
      <c r="CP1" s="8"/>
      <c r="CQ1" s="8"/>
      <c r="CR1" s="8"/>
      <c r="CS1" s="8"/>
      <c r="CT1" s="8"/>
      <c r="CU1" s="8"/>
      <c r="CV1" s="8"/>
      <c r="CW1" s="8"/>
      <c r="CX1" s="8"/>
      <c r="CY1" s="8"/>
      <c r="CZ1" s="8"/>
      <c r="DA1" s="8"/>
      <c r="DB1" s="8"/>
      <c r="DC1" s="8"/>
      <c r="DD1" s="8"/>
      <c r="DE1" s="8"/>
      <c r="DF1" s="8"/>
      <c r="DG1" s="8"/>
      <c r="DH1" s="8"/>
      <c r="DI1" s="8"/>
      <c r="DJ1" s="8"/>
      <c r="DK1" s="8"/>
      <c r="DL1" s="8"/>
      <c r="DM1" s="8"/>
      <c r="DN1" s="8"/>
      <c r="DO1" s="8"/>
      <c r="DP1" s="8"/>
      <c r="DQ1" s="8"/>
      <c r="DR1" s="8"/>
      <c r="DS1" s="8"/>
      <c r="DT1" s="8"/>
      <c r="DU1" s="8"/>
      <c r="DV1" s="8"/>
      <c r="DW1" s="8"/>
      <c r="DX1" s="8"/>
      <c r="DY1" s="8"/>
      <c r="DZ1" s="8"/>
      <c r="EA1" s="8"/>
      <c r="EB1" s="8"/>
      <c r="EC1" s="8"/>
      <c r="ED1" s="8"/>
      <c r="EE1" s="8"/>
      <c r="EF1" s="8"/>
      <c r="EG1" s="8"/>
      <c r="EH1" s="8"/>
      <c r="EI1" s="8"/>
      <c r="EJ1" s="8"/>
      <c r="EK1" s="8"/>
      <c r="EL1" s="8"/>
      <c r="EM1" s="8"/>
      <c r="EN1" s="8"/>
      <c r="EO1" s="8"/>
      <c r="EP1" s="8"/>
      <c r="EQ1" s="8"/>
      <c r="ER1" s="8"/>
      <c r="ES1" s="8"/>
      <c r="ET1" s="8"/>
      <c r="EU1" s="8"/>
      <c r="EV1" s="8"/>
      <c r="EW1" s="8"/>
      <c r="EX1" s="8"/>
      <c r="EY1" s="8"/>
      <c r="EZ1" s="8"/>
      <c r="FA1" s="8"/>
      <c r="FB1" s="8"/>
      <c r="FC1" s="8"/>
      <c r="FD1" s="8"/>
      <c r="FE1" s="8"/>
      <c r="FF1" s="8"/>
      <c r="FG1" s="8"/>
      <c r="FH1" s="8"/>
      <c r="FI1" s="8"/>
      <c r="FJ1" s="8"/>
      <c r="FK1" s="8"/>
      <c r="FL1" s="8"/>
      <c r="FM1" s="8"/>
      <c r="FN1" s="8"/>
      <c r="FO1" s="8"/>
      <c r="FP1" s="8"/>
      <c r="FQ1" s="8"/>
      <c r="FR1" s="8"/>
      <c r="FS1" s="8"/>
      <c r="FT1" s="8"/>
      <c r="FU1" s="8"/>
      <c r="FV1" s="8"/>
      <c r="FW1" s="8"/>
      <c r="FX1" s="8"/>
      <c r="FY1" s="8"/>
      <c r="FZ1" s="8"/>
      <c r="GA1" s="8"/>
      <c r="GB1" s="8"/>
      <c r="GC1" s="8"/>
      <c r="GD1" s="8"/>
      <c r="GE1" s="8"/>
      <c r="GF1" s="8"/>
      <c r="GG1" s="8"/>
      <c r="GH1" s="8"/>
      <c r="GI1" s="8"/>
      <c r="GJ1" s="8"/>
      <c r="GK1" s="8"/>
      <c r="GL1" s="8"/>
      <c r="GM1" s="8"/>
      <c r="GN1" s="8"/>
      <c r="GO1" s="8"/>
      <c r="GP1" s="8"/>
      <c r="GQ1" s="8"/>
      <c r="GR1" s="8"/>
      <c r="GS1" s="8"/>
      <c r="GT1" s="8"/>
      <c r="GU1" s="8"/>
      <c r="GV1" s="8"/>
      <c r="GW1" s="8"/>
      <c r="GX1" s="8"/>
      <c r="GY1" s="8"/>
      <c r="GZ1" s="8"/>
      <c r="HA1" s="8"/>
      <c r="HB1" s="8"/>
      <c r="HC1" s="8"/>
      <c r="HD1" s="8"/>
      <c r="HE1" s="8"/>
      <c r="HF1" s="8"/>
      <c r="HG1" s="8"/>
      <c r="HH1" s="8"/>
      <c r="HI1" s="8"/>
      <c r="HJ1" s="8"/>
      <c r="HK1" s="8"/>
      <c r="HL1" s="8"/>
      <c r="HM1" s="8"/>
      <c r="HN1" s="8"/>
      <c r="HO1" s="8"/>
      <c r="HP1" s="8"/>
      <c r="HQ1" s="8"/>
      <c r="HR1" s="8"/>
      <c r="HS1" s="8"/>
      <c r="HT1" s="8"/>
      <c r="HU1" s="8"/>
      <c r="HV1" s="8"/>
      <c r="HW1" s="8"/>
      <c r="HX1" s="8"/>
      <c r="HY1" s="8"/>
      <c r="HZ1" s="8"/>
      <c r="IA1" s="8"/>
      <c r="IB1" s="8"/>
      <c r="IC1" s="8"/>
      <c r="ID1" s="8"/>
      <c r="IE1" s="8"/>
      <c r="IF1" s="8"/>
      <c r="IG1" s="8"/>
      <c r="IH1" s="8"/>
      <c r="II1" s="8"/>
      <c r="IJ1" s="8"/>
      <c r="IK1" s="8"/>
      <c r="IL1" s="8"/>
      <c r="IM1" s="8"/>
      <c r="IN1" s="8"/>
      <c r="IO1" s="8"/>
      <c r="IP1" s="8"/>
      <c r="IQ1" s="8"/>
      <c r="IR1" s="8"/>
      <c r="IS1" s="8"/>
      <c r="IT1" s="8"/>
      <c r="IU1" s="8"/>
      <c r="IV1" s="8"/>
    </row>
    <row r="2" spans="1:256" s="11" customFormat="1" ht="13.5" customHeight="1">
      <c r="A2" s="7"/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"/>
      <c r="BC2" s="10"/>
      <c r="BD2" s="10"/>
      <c r="BE2" s="10"/>
      <c r="BF2" s="10"/>
      <c r="BG2" s="10"/>
      <c r="BH2" s="10"/>
      <c r="BI2" s="10"/>
      <c r="BJ2" s="10"/>
      <c r="BK2" s="10"/>
      <c r="BL2" s="10"/>
      <c r="BM2" s="10"/>
      <c r="BN2" s="10"/>
      <c r="BO2" s="10"/>
      <c r="BP2" s="10"/>
      <c r="BQ2" s="10"/>
      <c r="BR2" s="10"/>
      <c r="BS2" s="10"/>
      <c r="BT2" s="10"/>
      <c r="BU2" s="10"/>
      <c r="BV2" s="10"/>
      <c r="BW2" s="10"/>
      <c r="BX2" s="10"/>
      <c r="BY2" s="10"/>
      <c r="BZ2" s="10"/>
      <c r="CA2" s="10"/>
      <c r="CB2" s="10"/>
      <c r="CC2" s="10"/>
      <c r="CD2" s="10"/>
      <c r="CE2" s="10"/>
      <c r="CF2" s="10"/>
      <c r="CG2" s="10"/>
      <c r="CH2" s="10"/>
      <c r="CI2" s="10"/>
      <c r="CJ2" s="10"/>
      <c r="CK2" s="10"/>
      <c r="CL2" s="10"/>
      <c r="CM2" s="10"/>
      <c r="CN2" s="10"/>
      <c r="CO2" s="10"/>
      <c r="CP2" s="10"/>
      <c r="CQ2" s="10"/>
      <c r="CR2" s="10"/>
      <c r="CS2" s="10"/>
      <c r="CT2" s="10"/>
      <c r="CU2" s="10"/>
      <c r="CV2" s="10"/>
      <c r="CW2" s="10"/>
      <c r="CX2" s="10"/>
      <c r="CY2" s="10"/>
      <c r="CZ2" s="10"/>
      <c r="DA2" s="10"/>
      <c r="DB2" s="10"/>
      <c r="DC2" s="10"/>
      <c r="DD2" s="10"/>
      <c r="DE2" s="10"/>
      <c r="DF2" s="10"/>
      <c r="DG2" s="10"/>
      <c r="DH2" s="10"/>
      <c r="DI2" s="10"/>
      <c r="DJ2" s="10"/>
      <c r="DK2" s="10"/>
      <c r="DL2" s="10"/>
      <c r="DM2" s="10"/>
      <c r="DN2" s="10"/>
      <c r="DO2" s="10"/>
      <c r="DP2" s="10"/>
      <c r="DQ2" s="10"/>
      <c r="DR2" s="10"/>
      <c r="DS2" s="10"/>
      <c r="DT2" s="10"/>
      <c r="DU2" s="10"/>
      <c r="DV2" s="10"/>
      <c r="DW2" s="10"/>
      <c r="DX2" s="10"/>
      <c r="DY2" s="10"/>
      <c r="DZ2" s="10"/>
      <c r="EA2" s="10"/>
      <c r="EB2" s="10"/>
      <c r="EC2" s="10"/>
      <c r="ED2" s="10"/>
      <c r="EE2" s="10"/>
      <c r="EF2" s="10"/>
      <c r="EG2" s="10"/>
      <c r="EH2" s="10"/>
      <c r="EI2" s="10"/>
      <c r="EJ2" s="10"/>
      <c r="EK2" s="10"/>
      <c r="EL2" s="10"/>
      <c r="EM2" s="10"/>
      <c r="EN2" s="10"/>
      <c r="EO2" s="10"/>
      <c r="EP2" s="10"/>
      <c r="EQ2" s="10"/>
      <c r="ER2" s="10"/>
      <c r="ES2" s="10"/>
      <c r="ET2" s="10"/>
      <c r="EU2" s="10"/>
      <c r="EV2" s="10"/>
      <c r="EW2" s="10"/>
      <c r="EX2" s="10"/>
      <c r="EY2" s="10"/>
      <c r="EZ2" s="10"/>
      <c r="FA2" s="10"/>
      <c r="FB2" s="10"/>
      <c r="FC2" s="10"/>
      <c r="FD2" s="10"/>
      <c r="FE2" s="10"/>
      <c r="FF2" s="10"/>
      <c r="FG2" s="10"/>
      <c r="FH2" s="10"/>
      <c r="FI2" s="10"/>
      <c r="FJ2" s="10"/>
      <c r="FK2" s="10"/>
      <c r="FL2" s="10"/>
      <c r="FM2" s="10"/>
      <c r="FN2" s="10"/>
      <c r="FO2" s="10"/>
      <c r="FP2" s="10"/>
      <c r="FQ2" s="10"/>
      <c r="FR2" s="10"/>
      <c r="FS2" s="10"/>
      <c r="FT2" s="10"/>
      <c r="FU2" s="10"/>
      <c r="FV2" s="10"/>
      <c r="FW2" s="10"/>
      <c r="FX2" s="10"/>
      <c r="FY2" s="10"/>
      <c r="FZ2" s="10"/>
      <c r="GA2" s="10"/>
      <c r="GB2" s="10"/>
      <c r="GC2" s="10"/>
      <c r="GD2" s="10"/>
      <c r="GE2" s="10"/>
      <c r="GF2" s="10"/>
      <c r="GG2" s="10"/>
      <c r="GH2" s="10"/>
      <c r="GI2" s="10"/>
      <c r="GJ2" s="10"/>
      <c r="GK2" s="10"/>
      <c r="GL2" s="10"/>
      <c r="GM2" s="10"/>
      <c r="GN2" s="10"/>
      <c r="GO2" s="10"/>
      <c r="GP2" s="10"/>
      <c r="GQ2" s="10"/>
      <c r="GR2" s="10"/>
      <c r="GS2" s="10"/>
      <c r="GT2" s="10"/>
      <c r="GU2" s="10"/>
      <c r="GV2" s="10"/>
      <c r="GW2" s="10"/>
      <c r="GX2" s="10"/>
      <c r="GY2" s="10"/>
      <c r="GZ2" s="10"/>
      <c r="HA2" s="10"/>
      <c r="HB2" s="10"/>
      <c r="HC2" s="10"/>
      <c r="HD2" s="10"/>
      <c r="HE2" s="10"/>
      <c r="HF2" s="10"/>
      <c r="HG2" s="10"/>
      <c r="HH2" s="10"/>
      <c r="HI2" s="10"/>
      <c r="HJ2" s="10"/>
      <c r="HK2" s="10"/>
      <c r="HL2" s="10"/>
      <c r="HM2" s="10"/>
      <c r="HN2" s="10"/>
      <c r="HO2" s="10"/>
      <c r="HP2" s="10"/>
      <c r="HQ2" s="10"/>
      <c r="HR2" s="10"/>
      <c r="HS2" s="10"/>
      <c r="HT2" s="10"/>
      <c r="HU2" s="10"/>
      <c r="HV2" s="10"/>
      <c r="HW2" s="10"/>
      <c r="HX2" s="10"/>
      <c r="HY2" s="10"/>
      <c r="HZ2" s="10"/>
      <c r="IA2" s="10"/>
      <c r="IB2" s="10"/>
      <c r="IC2" s="10"/>
      <c r="ID2" s="10"/>
      <c r="IE2" s="10"/>
      <c r="IF2" s="10"/>
      <c r="IG2" s="10"/>
      <c r="IH2" s="10"/>
      <c r="II2" s="10"/>
      <c r="IJ2" s="10"/>
      <c r="IK2" s="10"/>
      <c r="IL2" s="10"/>
      <c r="IM2" s="10"/>
      <c r="IN2" s="10"/>
      <c r="IO2" s="10"/>
      <c r="IP2" s="10"/>
      <c r="IQ2" s="10"/>
      <c r="IR2" s="10"/>
      <c r="IS2" s="10"/>
      <c r="IT2" s="10"/>
      <c r="IU2" s="10"/>
      <c r="IV2" s="10"/>
    </row>
    <row r="3" spans="1:256" s="11" customFormat="1" ht="15" customHeight="1">
      <c r="A3" s="39"/>
      <c r="B3" s="12"/>
      <c r="C3" s="38" t="s">
        <v>55</v>
      </c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  <c r="IV3" s="13"/>
    </row>
    <row r="4" spans="1:256" s="11" customFormat="1" ht="8.25" customHeight="1">
      <c r="A4" s="39"/>
      <c r="B4" s="12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  <c r="AT4" s="13"/>
      <c r="AU4" s="13"/>
      <c r="AV4" s="13"/>
      <c r="AW4" s="13"/>
      <c r="AX4" s="13"/>
      <c r="AY4" s="13"/>
      <c r="AZ4" s="13"/>
      <c r="BA4" s="13"/>
      <c r="BB4" s="13"/>
      <c r="BC4" s="13"/>
      <c r="BD4" s="13"/>
      <c r="BE4" s="13"/>
      <c r="BF4" s="13"/>
      <c r="BG4" s="13"/>
      <c r="BH4" s="13"/>
      <c r="BI4" s="13"/>
      <c r="BJ4" s="13"/>
      <c r="BK4" s="13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  <c r="CE4" s="13"/>
      <c r="CF4" s="13"/>
      <c r="CG4" s="13"/>
      <c r="CH4" s="13"/>
      <c r="CI4" s="13"/>
      <c r="CJ4" s="13"/>
      <c r="CK4" s="13"/>
      <c r="CL4" s="13"/>
      <c r="CM4" s="13"/>
      <c r="CN4" s="13"/>
      <c r="CO4" s="13"/>
      <c r="CP4" s="13"/>
      <c r="CQ4" s="13"/>
      <c r="CR4" s="13"/>
      <c r="CS4" s="13"/>
      <c r="CT4" s="13"/>
      <c r="CU4" s="13"/>
      <c r="CV4" s="13"/>
      <c r="CW4" s="13"/>
      <c r="CX4" s="13"/>
      <c r="CY4" s="13"/>
      <c r="CZ4" s="13"/>
      <c r="DA4" s="13"/>
      <c r="DB4" s="13"/>
      <c r="DC4" s="13"/>
      <c r="DD4" s="13"/>
      <c r="DE4" s="13"/>
      <c r="DF4" s="13"/>
      <c r="DG4" s="13"/>
      <c r="DH4" s="13"/>
      <c r="DI4" s="13"/>
      <c r="DJ4" s="13"/>
      <c r="DK4" s="13"/>
      <c r="DL4" s="13"/>
      <c r="DM4" s="13"/>
      <c r="DN4" s="13"/>
      <c r="DO4" s="13"/>
      <c r="DP4" s="13"/>
      <c r="DQ4" s="13"/>
      <c r="DR4" s="13"/>
      <c r="DS4" s="13"/>
      <c r="DT4" s="13"/>
      <c r="DU4" s="13"/>
      <c r="DV4" s="13"/>
      <c r="DW4" s="13"/>
      <c r="DX4" s="13"/>
      <c r="DY4" s="13"/>
      <c r="DZ4" s="13"/>
      <c r="EA4" s="13"/>
      <c r="EB4" s="13"/>
      <c r="EC4" s="13"/>
      <c r="ED4" s="13"/>
      <c r="EE4" s="13"/>
      <c r="EF4" s="13"/>
      <c r="EG4" s="13"/>
      <c r="EH4" s="13"/>
      <c r="EI4" s="13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  <c r="GD4" s="13"/>
      <c r="GE4" s="13"/>
      <c r="GF4" s="13"/>
      <c r="GG4" s="13"/>
      <c r="GH4" s="13"/>
      <c r="GI4" s="13"/>
      <c r="GJ4" s="13"/>
      <c r="GK4" s="13"/>
      <c r="GL4" s="13"/>
      <c r="GM4" s="13"/>
      <c r="GN4" s="13"/>
      <c r="GO4" s="13"/>
      <c r="GP4" s="13"/>
      <c r="GQ4" s="13"/>
      <c r="GR4" s="13"/>
      <c r="GS4" s="13"/>
      <c r="GT4" s="13"/>
      <c r="GU4" s="13"/>
      <c r="GV4" s="13"/>
      <c r="GW4" s="13"/>
      <c r="GX4" s="13"/>
      <c r="GY4" s="13"/>
      <c r="GZ4" s="13"/>
      <c r="HA4" s="13"/>
      <c r="HB4" s="13"/>
      <c r="HC4" s="13"/>
      <c r="HD4" s="13"/>
      <c r="HE4" s="13"/>
      <c r="HF4" s="13"/>
      <c r="HG4" s="13"/>
      <c r="HH4" s="13"/>
      <c r="HI4" s="13"/>
      <c r="HJ4" s="13"/>
      <c r="HK4" s="13"/>
      <c r="HL4" s="13"/>
      <c r="HM4" s="13"/>
      <c r="HN4" s="13"/>
      <c r="HO4" s="13"/>
      <c r="HP4" s="13"/>
      <c r="HQ4" s="13"/>
      <c r="HR4" s="13"/>
      <c r="HS4" s="13"/>
      <c r="HT4" s="13"/>
      <c r="HU4" s="13"/>
      <c r="HV4" s="13"/>
      <c r="HW4" s="13"/>
      <c r="HX4" s="13"/>
      <c r="HY4" s="13"/>
      <c r="HZ4" s="13"/>
      <c r="IA4" s="13"/>
      <c r="IB4" s="13"/>
      <c r="IC4" s="13"/>
      <c r="ID4" s="13"/>
      <c r="IE4" s="13"/>
      <c r="IF4" s="13"/>
      <c r="IG4" s="13"/>
      <c r="IH4" s="13"/>
      <c r="II4" s="13"/>
      <c r="IJ4" s="13"/>
      <c r="IK4" s="13"/>
      <c r="IL4" s="13"/>
      <c r="IM4" s="13"/>
      <c r="IN4" s="13"/>
      <c r="IO4" s="13"/>
      <c r="IP4" s="13"/>
      <c r="IQ4" s="13"/>
      <c r="IR4" s="13"/>
      <c r="IS4" s="13"/>
      <c r="IT4" s="13"/>
      <c r="IU4" s="13"/>
      <c r="IV4" s="13"/>
    </row>
    <row r="5" spans="1:256" s="11" customFormat="1" ht="16.5">
      <c r="A5" s="39"/>
      <c r="B5" s="14"/>
      <c r="C5" s="38" t="s">
        <v>56</v>
      </c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  <c r="HC5" s="13"/>
      <c r="HD5" s="13"/>
      <c r="HE5" s="13"/>
      <c r="HF5" s="13"/>
      <c r="HG5" s="13"/>
      <c r="HH5" s="13"/>
      <c r="HI5" s="13"/>
      <c r="HJ5" s="13"/>
      <c r="HK5" s="13"/>
      <c r="HL5" s="13"/>
      <c r="HM5" s="13"/>
      <c r="HN5" s="13"/>
      <c r="HO5" s="13"/>
      <c r="HP5" s="13"/>
      <c r="HQ5" s="13"/>
      <c r="HR5" s="13"/>
      <c r="HS5" s="13"/>
      <c r="HT5" s="13"/>
      <c r="HU5" s="13"/>
      <c r="HV5" s="13"/>
      <c r="HW5" s="13"/>
      <c r="HX5" s="13"/>
      <c r="HY5" s="13"/>
      <c r="HZ5" s="13"/>
      <c r="IA5" s="13"/>
      <c r="IB5" s="13"/>
      <c r="IC5" s="13"/>
      <c r="ID5" s="13"/>
      <c r="IE5" s="13"/>
      <c r="IF5" s="13"/>
      <c r="IG5" s="13"/>
      <c r="IH5" s="13"/>
      <c r="II5" s="13"/>
      <c r="IJ5" s="13"/>
      <c r="IK5" s="13"/>
      <c r="IL5" s="13"/>
      <c r="IM5" s="13"/>
      <c r="IN5" s="13"/>
      <c r="IO5" s="13"/>
      <c r="IP5" s="13"/>
      <c r="IQ5" s="13"/>
      <c r="IR5" s="13"/>
      <c r="IS5" s="13"/>
      <c r="IT5" s="13"/>
      <c r="IU5" s="13"/>
      <c r="IV5" s="13"/>
    </row>
    <row r="6" spans="1:256" s="11" customFormat="1" ht="16.5">
      <c r="A6" s="39"/>
      <c r="B6" s="12"/>
      <c r="C6" s="38" t="s">
        <v>61</v>
      </c>
      <c r="D6" s="38"/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  <c r="BF6" s="13"/>
      <c r="BG6" s="13"/>
      <c r="BH6" s="13"/>
      <c r="BI6" s="13"/>
      <c r="BJ6" s="13"/>
      <c r="BK6" s="13"/>
      <c r="BL6" s="13"/>
      <c r="BM6" s="13"/>
      <c r="BN6" s="13"/>
      <c r="BO6" s="13"/>
      <c r="BP6" s="13"/>
      <c r="BQ6" s="13"/>
      <c r="BR6" s="13"/>
      <c r="BS6" s="13"/>
      <c r="BT6" s="13"/>
      <c r="BU6" s="13"/>
      <c r="BV6" s="13"/>
      <c r="BW6" s="13"/>
      <c r="BX6" s="13"/>
      <c r="BY6" s="13"/>
      <c r="BZ6" s="13"/>
      <c r="CA6" s="13"/>
      <c r="CB6" s="13"/>
      <c r="CC6" s="13"/>
      <c r="CD6" s="13"/>
      <c r="CE6" s="13"/>
      <c r="CF6" s="13"/>
      <c r="CG6" s="13"/>
      <c r="CH6" s="13"/>
      <c r="CI6" s="13"/>
      <c r="CJ6" s="13"/>
      <c r="CK6" s="13"/>
      <c r="CL6" s="13"/>
      <c r="CM6" s="13"/>
      <c r="CN6" s="13"/>
      <c r="CO6" s="13"/>
      <c r="CP6" s="13"/>
      <c r="CQ6" s="13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  <c r="DQ6" s="13"/>
      <c r="DR6" s="13"/>
      <c r="DS6" s="13"/>
      <c r="DT6" s="13"/>
      <c r="DU6" s="13"/>
      <c r="DV6" s="13"/>
      <c r="DW6" s="13"/>
      <c r="DX6" s="13"/>
      <c r="DY6" s="13"/>
      <c r="DZ6" s="13"/>
      <c r="EA6" s="13"/>
      <c r="EB6" s="13"/>
      <c r="EC6" s="13"/>
      <c r="ED6" s="13"/>
      <c r="EE6" s="13"/>
      <c r="EF6" s="13"/>
      <c r="EG6" s="13"/>
      <c r="EH6" s="13"/>
      <c r="EI6" s="13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  <c r="GD6" s="13"/>
      <c r="GE6" s="13"/>
      <c r="GF6" s="13"/>
      <c r="GG6" s="13"/>
      <c r="GH6" s="13"/>
      <c r="GI6" s="13"/>
      <c r="GJ6" s="13"/>
      <c r="GK6" s="13"/>
      <c r="GL6" s="13"/>
      <c r="GM6" s="13"/>
      <c r="GN6" s="13"/>
      <c r="GO6" s="13"/>
      <c r="GP6" s="13"/>
      <c r="GQ6" s="13"/>
      <c r="GR6" s="13"/>
      <c r="GS6" s="13"/>
      <c r="GT6" s="13"/>
      <c r="GU6" s="13"/>
      <c r="GV6" s="13"/>
      <c r="GW6" s="13"/>
      <c r="GX6" s="13"/>
      <c r="GY6" s="13"/>
      <c r="GZ6" s="13"/>
      <c r="HA6" s="13"/>
      <c r="HB6" s="13"/>
      <c r="HC6" s="13"/>
      <c r="HD6" s="13"/>
      <c r="HE6" s="13"/>
      <c r="HF6" s="13"/>
      <c r="HG6" s="13"/>
      <c r="HH6" s="13"/>
      <c r="HI6" s="13"/>
      <c r="HJ6" s="13"/>
      <c r="HK6" s="13"/>
      <c r="HL6" s="13"/>
      <c r="HM6" s="13"/>
      <c r="HN6" s="13"/>
      <c r="HO6" s="13"/>
      <c r="HP6" s="13"/>
      <c r="HQ6" s="13"/>
      <c r="HR6" s="13"/>
      <c r="HS6" s="13"/>
      <c r="HT6" s="13"/>
      <c r="HU6" s="13"/>
      <c r="HV6" s="13"/>
      <c r="HW6" s="13"/>
      <c r="HX6" s="13"/>
      <c r="HY6" s="13"/>
      <c r="HZ6" s="13"/>
      <c r="IA6" s="13"/>
      <c r="IB6" s="13"/>
      <c r="IC6" s="13"/>
      <c r="ID6" s="13"/>
      <c r="IE6" s="13"/>
      <c r="IF6" s="13"/>
      <c r="IG6" s="13"/>
      <c r="IH6" s="13"/>
      <c r="II6" s="13"/>
      <c r="IJ6" s="13"/>
      <c r="IK6" s="13"/>
      <c r="IL6" s="13"/>
      <c r="IM6" s="13"/>
      <c r="IN6" s="13"/>
      <c r="IO6" s="13"/>
      <c r="IP6" s="13"/>
      <c r="IQ6" s="13"/>
      <c r="IR6" s="13"/>
      <c r="IS6" s="13"/>
      <c r="IT6" s="13"/>
      <c r="IU6" s="13"/>
      <c r="IV6" s="13"/>
    </row>
    <row r="7" spans="1:256" s="17" customFormat="1" ht="10.5" customHeight="1">
      <c r="A7" s="7"/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  <c r="IU7" s="16"/>
      <c r="IV7" s="16"/>
    </row>
    <row r="8" spans="2:256" s="7" customFormat="1" ht="12"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/>
      <c r="AA8" s="18"/>
      <c r="AB8" s="18"/>
      <c r="AC8" s="18"/>
      <c r="AD8" s="18"/>
      <c r="AE8" s="18"/>
      <c r="AF8" s="18"/>
      <c r="AG8" s="18"/>
      <c r="AH8" s="18"/>
      <c r="AI8" s="18"/>
      <c r="AJ8" s="18"/>
      <c r="AK8" s="18"/>
      <c r="AL8" s="18"/>
      <c r="AM8" s="18"/>
      <c r="AN8" s="18"/>
      <c r="AO8" s="18"/>
      <c r="AP8" s="18"/>
      <c r="AQ8" s="18"/>
      <c r="AR8" s="18"/>
      <c r="AS8" s="18"/>
      <c r="AT8" s="18"/>
      <c r="AU8" s="18"/>
      <c r="AV8" s="18"/>
      <c r="AW8" s="18"/>
      <c r="AX8" s="18"/>
      <c r="AY8" s="18"/>
      <c r="AZ8" s="18"/>
      <c r="BA8" s="18"/>
      <c r="BB8" s="18"/>
      <c r="BC8" s="18"/>
      <c r="BD8" s="18"/>
      <c r="BE8" s="18"/>
      <c r="BF8" s="18"/>
      <c r="BG8" s="18"/>
      <c r="BH8" s="18"/>
      <c r="BI8" s="18"/>
      <c r="BJ8" s="18"/>
      <c r="BK8" s="18"/>
      <c r="BL8" s="18"/>
      <c r="BM8" s="18"/>
      <c r="BN8" s="18"/>
      <c r="BO8" s="18"/>
      <c r="BP8" s="18"/>
      <c r="BQ8" s="18"/>
      <c r="BR8" s="18"/>
      <c r="BS8" s="18"/>
      <c r="BT8" s="18"/>
      <c r="BU8" s="18"/>
      <c r="BV8" s="18"/>
      <c r="BW8" s="18"/>
      <c r="BX8" s="18"/>
      <c r="BY8" s="18"/>
      <c r="BZ8" s="18"/>
      <c r="CA8" s="18"/>
      <c r="CB8" s="18"/>
      <c r="CC8" s="18"/>
      <c r="CD8" s="18"/>
      <c r="CE8" s="18"/>
      <c r="CF8" s="18"/>
      <c r="CG8" s="18"/>
      <c r="CH8" s="18"/>
      <c r="CI8" s="18"/>
      <c r="CJ8" s="18"/>
      <c r="CK8" s="18"/>
      <c r="CL8" s="18"/>
      <c r="CM8" s="18"/>
      <c r="CN8" s="18"/>
      <c r="CO8" s="18"/>
      <c r="CP8" s="18"/>
      <c r="CQ8" s="18"/>
      <c r="CR8" s="18"/>
      <c r="CS8" s="18"/>
      <c r="CT8" s="18"/>
      <c r="CU8" s="18"/>
      <c r="CV8" s="18"/>
      <c r="CW8" s="18"/>
      <c r="CX8" s="18"/>
      <c r="CY8" s="18"/>
      <c r="CZ8" s="18"/>
      <c r="DA8" s="18"/>
      <c r="DB8" s="18"/>
      <c r="DC8" s="18"/>
      <c r="DD8" s="18"/>
      <c r="DE8" s="18"/>
      <c r="DF8" s="18"/>
      <c r="DG8" s="18"/>
      <c r="DH8" s="18"/>
      <c r="DI8" s="18"/>
      <c r="DJ8" s="18"/>
      <c r="DK8" s="18"/>
      <c r="DL8" s="18"/>
      <c r="DM8" s="18"/>
      <c r="DN8" s="18"/>
      <c r="DO8" s="18"/>
      <c r="DP8" s="18"/>
      <c r="DQ8" s="18"/>
      <c r="DR8" s="18"/>
      <c r="DS8" s="18"/>
      <c r="DT8" s="18"/>
      <c r="DU8" s="18"/>
      <c r="DV8" s="18"/>
      <c r="DW8" s="18"/>
      <c r="DX8" s="18"/>
      <c r="DY8" s="18"/>
      <c r="DZ8" s="18"/>
      <c r="EA8" s="18"/>
      <c r="EB8" s="18"/>
      <c r="EC8" s="18"/>
      <c r="ED8" s="18"/>
      <c r="EE8" s="18"/>
      <c r="EF8" s="18"/>
      <c r="EG8" s="18"/>
      <c r="EH8" s="18"/>
      <c r="EI8" s="18"/>
      <c r="EJ8" s="18"/>
      <c r="EK8" s="18"/>
      <c r="EL8" s="18"/>
      <c r="EM8" s="18"/>
      <c r="EN8" s="18"/>
      <c r="EO8" s="18"/>
      <c r="EP8" s="18"/>
      <c r="EQ8" s="18"/>
      <c r="ER8" s="18"/>
      <c r="ES8" s="18"/>
      <c r="ET8" s="18"/>
      <c r="EU8" s="18"/>
      <c r="EV8" s="18"/>
      <c r="EW8" s="18"/>
      <c r="EX8" s="18"/>
      <c r="EY8" s="18"/>
      <c r="EZ8" s="18"/>
      <c r="FA8" s="18"/>
      <c r="FB8" s="18"/>
      <c r="FC8" s="18"/>
      <c r="FD8" s="18"/>
      <c r="FE8" s="18"/>
      <c r="FF8" s="18"/>
      <c r="FG8" s="18"/>
      <c r="FH8" s="18"/>
      <c r="FI8" s="18"/>
      <c r="FJ8" s="18"/>
      <c r="FK8" s="18"/>
      <c r="FL8" s="18"/>
      <c r="FM8" s="18"/>
      <c r="FN8" s="18"/>
      <c r="FO8" s="18"/>
      <c r="FP8" s="18"/>
      <c r="FQ8" s="18"/>
      <c r="FR8" s="18"/>
      <c r="FS8" s="18"/>
      <c r="FT8" s="18"/>
      <c r="FU8" s="18"/>
      <c r="FV8" s="18"/>
      <c r="FW8" s="18"/>
      <c r="FX8" s="18"/>
      <c r="FY8" s="18"/>
      <c r="FZ8" s="18"/>
      <c r="GA8" s="18"/>
      <c r="GB8" s="18"/>
      <c r="GC8" s="18"/>
      <c r="GD8" s="18"/>
      <c r="GE8" s="18"/>
      <c r="GF8" s="18"/>
      <c r="GG8" s="18"/>
      <c r="GH8" s="18"/>
      <c r="GI8" s="18"/>
      <c r="GJ8" s="18"/>
      <c r="GK8" s="18"/>
      <c r="GL8" s="18"/>
      <c r="GM8" s="18"/>
      <c r="GN8" s="18"/>
      <c r="GO8" s="18"/>
      <c r="GP8" s="18"/>
      <c r="GQ8" s="18"/>
      <c r="GR8" s="18"/>
      <c r="GS8" s="18"/>
      <c r="GT8" s="18"/>
      <c r="GU8" s="18"/>
      <c r="GV8" s="18"/>
      <c r="GW8" s="18"/>
      <c r="GX8" s="18"/>
      <c r="GY8" s="18"/>
      <c r="GZ8" s="18"/>
      <c r="HA8" s="18"/>
      <c r="HB8" s="18"/>
      <c r="HC8" s="18"/>
      <c r="HD8" s="18"/>
      <c r="HE8" s="18"/>
      <c r="HF8" s="18"/>
      <c r="HG8" s="18"/>
      <c r="HH8" s="18"/>
      <c r="HI8" s="18"/>
      <c r="HJ8" s="18"/>
      <c r="HK8" s="18"/>
      <c r="HL8" s="18"/>
      <c r="HM8" s="18"/>
      <c r="HN8" s="18"/>
      <c r="HO8" s="18"/>
      <c r="HP8" s="18"/>
      <c r="HQ8" s="18"/>
      <c r="HR8" s="18"/>
      <c r="HS8" s="18"/>
      <c r="HT8" s="18"/>
      <c r="HU8" s="18"/>
      <c r="HV8" s="18"/>
      <c r="HW8" s="18"/>
      <c r="HX8" s="18"/>
      <c r="HY8" s="18"/>
      <c r="HZ8" s="18"/>
      <c r="IA8" s="18"/>
      <c r="IB8" s="18"/>
      <c r="IC8" s="18"/>
      <c r="ID8" s="18"/>
      <c r="IE8" s="18"/>
      <c r="IF8" s="18"/>
      <c r="IG8" s="18"/>
      <c r="IH8" s="18"/>
      <c r="II8" s="18"/>
      <c r="IJ8" s="18"/>
      <c r="IK8" s="18"/>
      <c r="IL8" s="18"/>
      <c r="IM8" s="18"/>
      <c r="IN8" s="18"/>
      <c r="IO8" s="18"/>
      <c r="IP8" s="18"/>
      <c r="IQ8" s="18"/>
      <c r="IR8" s="18"/>
      <c r="IS8" s="18"/>
      <c r="IT8" s="18"/>
      <c r="IU8" s="18"/>
      <c r="IV8" s="18"/>
    </row>
    <row r="9" spans="1:256" s="7" customFormat="1" ht="12" customHeight="1">
      <c r="A9" s="19"/>
      <c r="B9" s="19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8"/>
      <c r="Q9" s="18"/>
      <c r="R9" s="18"/>
      <c r="S9" s="18"/>
      <c r="T9" s="18"/>
      <c r="U9" s="18"/>
      <c r="V9" s="18"/>
      <c r="W9" s="18"/>
      <c r="X9" s="18"/>
      <c r="Y9" s="18"/>
      <c r="Z9" s="18"/>
      <c r="AA9" s="18"/>
      <c r="AB9" s="18"/>
      <c r="AC9" s="18"/>
      <c r="AD9" s="18"/>
      <c r="AE9" s="18"/>
      <c r="AF9" s="18"/>
      <c r="AG9" s="18"/>
      <c r="AH9" s="18"/>
      <c r="AI9" s="18"/>
      <c r="AJ9" s="18"/>
      <c r="AK9" s="18"/>
      <c r="AL9" s="18"/>
      <c r="AM9" s="18"/>
      <c r="AN9" s="18"/>
      <c r="AO9" s="18"/>
      <c r="AP9" s="18"/>
      <c r="AQ9" s="18"/>
      <c r="AR9" s="18"/>
      <c r="AS9" s="18"/>
      <c r="AT9" s="18"/>
      <c r="AU9" s="18"/>
      <c r="AV9" s="18"/>
      <c r="AW9" s="18"/>
      <c r="AX9" s="18"/>
      <c r="AY9" s="18"/>
      <c r="AZ9" s="18"/>
      <c r="BA9" s="18"/>
      <c r="BB9" s="18"/>
      <c r="BC9" s="18"/>
      <c r="BD9" s="18"/>
      <c r="BE9" s="18"/>
      <c r="BF9" s="18"/>
      <c r="BG9" s="18"/>
      <c r="BH9" s="18"/>
      <c r="BI9" s="18"/>
      <c r="BJ9" s="18"/>
      <c r="BK9" s="18"/>
      <c r="BL9" s="18"/>
      <c r="BM9" s="18"/>
      <c r="BN9" s="18"/>
      <c r="BO9" s="18"/>
      <c r="BP9" s="18"/>
      <c r="BQ9" s="18"/>
      <c r="BR9" s="18"/>
      <c r="BS9" s="18"/>
      <c r="BT9" s="18"/>
      <c r="BU9" s="18"/>
      <c r="BV9" s="18"/>
      <c r="BW9" s="18"/>
      <c r="BX9" s="18"/>
      <c r="BY9" s="18"/>
      <c r="BZ9" s="18"/>
      <c r="CA9" s="18"/>
      <c r="CB9" s="18"/>
      <c r="CC9" s="18"/>
      <c r="CD9" s="18"/>
      <c r="CE9" s="18"/>
      <c r="CF9" s="18"/>
      <c r="CG9" s="18"/>
      <c r="CH9" s="18"/>
      <c r="CI9" s="18"/>
      <c r="CJ9" s="18"/>
      <c r="CK9" s="18"/>
      <c r="CL9" s="18"/>
      <c r="CM9" s="18"/>
      <c r="CN9" s="18"/>
      <c r="CO9" s="18"/>
      <c r="CP9" s="18"/>
      <c r="CQ9" s="18"/>
      <c r="CR9" s="18"/>
      <c r="CS9" s="18"/>
      <c r="CT9" s="18"/>
      <c r="CU9" s="18"/>
      <c r="CV9" s="18"/>
      <c r="CW9" s="18"/>
      <c r="CX9" s="18"/>
      <c r="CY9" s="18"/>
      <c r="CZ9" s="18"/>
      <c r="DA9" s="18"/>
      <c r="DB9" s="18"/>
      <c r="DC9" s="18"/>
      <c r="DD9" s="18"/>
      <c r="DE9" s="18"/>
      <c r="DF9" s="18"/>
      <c r="DG9" s="18"/>
      <c r="DH9" s="18"/>
      <c r="DI9" s="18"/>
      <c r="DJ9" s="18"/>
      <c r="DK9" s="18"/>
      <c r="DL9" s="18"/>
      <c r="DM9" s="18"/>
      <c r="DN9" s="18"/>
      <c r="DO9" s="18"/>
      <c r="DP9" s="18"/>
      <c r="DQ9" s="18"/>
      <c r="DR9" s="18"/>
      <c r="DS9" s="18"/>
      <c r="DT9" s="18"/>
      <c r="DU9" s="18"/>
      <c r="DV9" s="18"/>
      <c r="DW9" s="18"/>
      <c r="DX9" s="18"/>
      <c r="DY9" s="18"/>
      <c r="DZ9" s="18"/>
      <c r="EA9" s="18"/>
      <c r="EB9" s="18"/>
      <c r="EC9" s="18"/>
      <c r="ED9" s="18"/>
      <c r="EE9" s="18"/>
      <c r="EF9" s="18"/>
      <c r="EG9" s="18"/>
      <c r="EH9" s="18"/>
      <c r="EI9" s="18"/>
      <c r="EJ9" s="18"/>
      <c r="EK9" s="18"/>
      <c r="EL9" s="18"/>
      <c r="EM9" s="18"/>
      <c r="EN9" s="18"/>
      <c r="EO9" s="18"/>
      <c r="EP9" s="18"/>
      <c r="EQ9" s="18"/>
      <c r="ER9" s="18"/>
      <c r="ES9" s="18"/>
      <c r="ET9" s="18"/>
      <c r="EU9" s="18"/>
      <c r="EV9" s="18"/>
      <c r="EW9" s="18"/>
      <c r="EX9" s="18"/>
      <c r="EY9" s="18"/>
      <c r="EZ9" s="18"/>
      <c r="FA9" s="18"/>
      <c r="FB9" s="18"/>
      <c r="FC9" s="18"/>
      <c r="FD9" s="18"/>
      <c r="FE9" s="18"/>
      <c r="FF9" s="18"/>
      <c r="FG9" s="18"/>
      <c r="FH9" s="18"/>
      <c r="FI9" s="18"/>
      <c r="FJ9" s="18"/>
      <c r="FK9" s="18"/>
      <c r="FL9" s="18"/>
      <c r="FM9" s="18"/>
      <c r="FN9" s="18"/>
      <c r="FO9" s="18"/>
      <c r="FP9" s="18"/>
      <c r="FQ9" s="18"/>
      <c r="FR9" s="18"/>
      <c r="FS9" s="18"/>
      <c r="FT9" s="18"/>
      <c r="FU9" s="18"/>
      <c r="FV9" s="18"/>
      <c r="FW9" s="18"/>
      <c r="FX9" s="18"/>
      <c r="FY9" s="18"/>
      <c r="FZ9" s="18"/>
      <c r="GA9" s="18"/>
      <c r="GB9" s="18"/>
      <c r="GC9" s="18"/>
      <c r="GD9" s="18"/>
      <c r="GE9" s="18"/>
      <c r="GF9" s="18"/>
      <c r="GG9" s="18"/>
      <c r="GH9" s="18"/>
      <c r="GI9" s="18"/>
      <c r="GJ9" s="18"/>
      <c r="GK9" s="18"/>
      <c r="GL9" s="18"/>
      <c r="GM9" s="18"/>
      <c r="GN9" s="18"/>
      <c r="GO9" s="18"/>
      <c r="GP9" s="18"/>
      <c r="GQ9" s="18"/>
      <c r="GR9" s="18"/>
      <c r="GS9" s="18"/>
      <c r="GT9" s="18"/>
      <c r="GU9" s="18"/>
      <c r="GV9" s="18"/>
      <c r="GW9" s="18"/>
      <c r="GX9" s="18"/>
      <c r="GY9" s="18"/>
      <c r="GZ9" s="18"/>
      <c r="HA9" s="18"/>
      <c r="HB9" s="18"/>
      <c r="HC9" s="18"/>
      <c r="HD9" s="18"/>
      <c r="HE9" s="18"/>
      <c r="HF9" s="18"/>
      <c r="HG9" s="18"/>
      <c r="HH9" s="18"/>
      <c r="HI9" s="18"/>
      <c r="HJ9" s="18"/>
      <c r="HK9" s="18"/>
      <c r="HL9" s="18"/>
      <c r="HM9" s="18"/>
      <c r="HN9" s="18"/>
      <c r="HO9" s="18"/>
      <c r="HP9" s="18"/>
      <c r="HQ9" s="18"/>
      <c r="HR9" s="18"/>
      <c r="HS9" s="18"/>
      <c r="HT9" s="18"/>
      <c r="HU9" s="18"/>
      <c r="HV9" s="18"/>
      <c r="HW9" s="18"/>
      <c r="HX9" s="18"/>
      <c r="HY9" s="18"/>
      <c r="HZ9" s="18"/>
      <c r="IA9" s="18"/>
      <c r="IB9" s="18"/>
      <c r="IC9" s="18"/>
      <c r="ID9" s="18"/>
      <c r="IE9" s="18"/>
      <c r="IF9" s="18"/>
      <c r="IG9" s="18"/>
      <c r="IH9" s="18"/>
      <c r="II9" s="18"/>
      <c r="IJ9" s="18"/>
      <c r="IK9" s="18"/>
      <c r="IL9" s="18"/>
      <c r="IM9" s="18"/>
      <c r="IN9" s="18"/>
      <c r="IO9" s="18"/>
      <c r="IP9" s="18"/>
      <c r="IQ9" s="18"/>
      <c r="IR9" s="18"/>
      <c r="IS9" s="18"/>
      <c r="IT9" s="18"/>
      <c r="IU9" s="18"/>
      <c r="IV9" s="18"/>
    </row>
    <row r="10" spans="1:41" ht="13.5">
      <c r="A10" s="20"/>
      <c r="B10" s="20"/>
      <c r="C10" s="20"/>
      <c r="D10" s="20"/>
      <c r="E10" s="20"/>
      <c r="F10" s="20"/>
      <c r="G10" s="20"/>
      <c r="H10" s="20"/>
      <c r="I10" s="21" t="s">
        <v>0</v>
      </c>
      <c r="J10" s="20"/>
      <c r="K10" s="20"/>
      <c r="L10" s="20"/>
      <c r="M10" s="21" t="s">
        <v>1</v>
      </c>
      <c r="N10" s="20"/>
      <c r="O10" s="20"/>
      <c r="P10" s="20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</row>
    <row r="11" spans="1:41" ht="13.5">
      <c r="A11" s="22"/>
      <c r="B11" s="20"/>
      <c r="C11" s="23" t="s">
        <v>2</v>
      </c>
      <c r="D11" s="24"/>
      <c r="E11" s="23" t="s">
        <v>3</v>
      </c>
      <c r="F11" s="24"/>
      <c r="G11" s="23" t="s">
        <v>4</v>
      </c>
      <c r="H11" s="24"/>
      <c r="I11" s="23" t="s">
        <v>5</v>
      </c>
      <c r="J11" s="24"/>
      <c r="K11" s="23" t="s">
        <v>6</v>
      </c>
      <c r="L11" s="24"/>
      <c r="M11" s="23" t="s">
        <v>7</v>
      </c>
      <c r="N11" s="24"/>
      <c r="O11" s="23" t="s">
        <v>8</v>
      </c>
      <c r="P11" s="20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</row>
    <row r="12" spans="1:41" ht="13.5">
      <c r="A12" s="20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</row>
    <row r="13" spans="1:41" s="4" customFormat="1" ht="13.5" customHeight="1">
      <c r="A13" s="22" t="s">
        <v>13</v>
      </c>
      <c r="B13" s="25" t="s">
        <v>11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</row>
    <row r="14" spans="1:41" s="4" customFormat="1" ht="13.5" customHeight="1">
      <c r="A14" s="22"/>
      <c r="B14" s="25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</row>
    <row r="15" spans="1:41" s="4" customFormat="1" ht="13.5" customHeight="1">
      <c r="A15" s="22" t="s">
        <v>9</v>
      </c>
      <c r="B15" s="25" t="s">
        <v>11</v>
      </c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2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</row>
    <row r="16" spans="1:41" s="4" customFormat="1" ht="13.5" customHeight="1">
      <c r="A16" s="22" t="s">
        <v>62</v>
      </c>
      <c r="B16" s="25"/>
      <c r="C16" s="35">
        <f>SUM(E16:O16)</f>
        <v>102530</v>
      </c>
      <c r="D16" s="36"/>
      <c r="E16" s="35">
        <v>75000</v>
      </c>
      <c r="F16" s="36"/>
      <c r="G16" s="35">
        <v>0</v>
      </c>
      <c r="H16" s="36"/>
      <c r="I16" s="35">
        <v>26194</v>
      </c>
      <c r="J16" s="36"/>
      <c r="K16" s="35">
        <v>0</v>
      </c>
      <c r="L16" s="36"/>
      <c r="M16" s="35">
        <v>1336</v>
      </c>
      <c r="N16" s="36"/>
      <c r="O16" s="35">
        <v>0</v>
      </c>
      <c r="P16" s="22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</row>
    <row r="17" spans="1:41" s="4" customFormat="1" ht="13.5" customHeight="1">
      <c r="A17" s="22" t="s">
        <v>26</v>
      </c>
      <c r="B17" s="25" t="s">
        <v>11</v>
      </c>
      <c r="C17" s="37">
        <f>SUM(E17:O17)</f>
        <v>581398</v>
      </c>
      <c r="D17" s="26"/>
      <c r="E17" s="37">
        <v>207408</v>
      </c>
      <c r="F17" s="26"/>
      <c r="G17" s="37">
        <v>15705</v>
      </c>
      <c r="H17" s="26"/>
      <c r="I17" s="37">
        <v>77519</v>
      </c>
      <c r="J17" s="26"/>
      <c r="K17" s="37">
        <v>7758</v>
      </c>
      <c r="L17" s="26"/>
      <c r="M17" s="37">
        <v>273008</v>
      </c>
      <c r="N17" s="26"/>
      <c r="O17" s="37">
        <v>0</v>
      </c>
      <c r="P17" s="22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</row>
    <row r="18" spans="1:41" s="4" customFormat="1" ht="13.5" customHeight="1">
      <c r="A18" s="22" t="s">
        <v>27</v>
      </c>
      <c r="B18" s="25" t="s">
        <v>11</v>
      </c>
      <c r="C18" s="26">
        <f>SUM(E18:O18)</f>
        <v>8297726</v>
      </c>
      <c r="D18" s="26"/>
      <c r="E18" s="26">
        <v>5160936</v>
      </c>
      <c r="F18" s="26"/>
      <c r="G18" s="26">
        <v>247404</v>
      </c>
      <c r="H18" s="26"/>
      <c r="I18" s="26">
        <v>1859667</v>
      </c>
      <c r="J18" s="26"/>
      <c r="K18" s="26">
        <v>264854</v>
      </c>
      <c r="L18" s="26"/>
      <c r="M18" s="26">
        <v>603960</v>
      </c>
      <c r="N18" s="26"/>
      <c r="O18" s="26">
        <v>160905</v>
      </c>
      <c r="P18" s="22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</row>
    <row r="19" spans="1:41" s="4" customFormat="1" ht="13.5" customHeight="1">
      <c r="A19" s="22" t="s">
        <v>28</v>
      </c>
      <c r="B19" s="25" t="s">
        <v>11</v>
      </c>
      <c r="C19" s="26">
        <f>SUM(E19:O19)</f>
        <v>10661</v>
      </c>
      <c r="D19" s="26"/>
      <c r="E19" s="26">
        <v>0</v>
      </c>
      <c r="F19" s="26"/>
      <c r="G19" s="26">
        <v>1105</v>
      </c>
      <c r="H19" s="26"/>
      <c r="I19" s="26">
        <v>386</v>
      </c>
      <c r="J19" s="26"/>
      <c r="K19" s="26">
        <v>101</v>
      </c>
      <c r="L19" s="26"/>
      <c r="M19" s="26">
        <v>9069</v>
      </c>
      <c r="N19" s="26"/>
      <c r="O19" s="26">
        <v>0</v>
      </c>
      <c r="P19" s="22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</row>
    <row r="20" spans="1:41" s="4" customFormat="1" ht="13.5" customHeight="1">
      <c r="A20" s="22" t="s">
        <v>29</v>
      </c>
      <c r="B20" s="25" t="s">
        <v>11</v>
      </c>
      <c r="C20" s="27">
        <f>SUM(E20:O20)</f>
        <v>234433</v>
      </c>
      <c r="D20" s="26"/>
      <c r="E20" s="26">
        <v>107850</v>
      </c>
      <c r="F20" s="26"/>
      <c r="G20" s="26">
        <v>0</v>
      </c>
      <c r="H20" s="26"/>
      <c r="I20" s="26">
        <v>37667</v>
      </c>
      <c r="J20" s="26"/>
      <c r="K20" s="26">
        <v>14624</v>
      </c>
      <c r="L20" s="26"/>
      <c r="M20" s="26">
        <v>74292</v>
      </c>
      <c r="N20" s="26"/>
      <c r="O20" s="26">
        <v>0</v>
      </c>
      <c r="P20" s="22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</row>
    <row r="21" spans="1:41" s="4" customFormat="1" ht="13.5" customHeight="1">
      <c r="A21" s="22"/>
      <c r="B21" s="25"/>
      <c r="C21" s="28"/>
      <c r="D21" s="28"/>
      <c r="E21" s="34"/>
      <c r="F21" s="28"/>
      <c r="G21" s="34"/>
      <c r="H21" s="28"/>
      <c r="I21" s="34"/>
      <c r="J21" s="28"/>
      <c r="K21" s="34"/>
      <c r="L21" s="28"/>
      <c r="M21" s="34"/>
      <c r="N21" s="28"/>
      <c r="O21" s="34"/>
      <c r="P21" s="22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</row>
    <row r="22" spans="1:41" s="4" customFormat="1" ht="13.5" customHeight="1">
      <c r="A22" s="22" t="s">
        <v>19</v>
      </c>
      <c r="B22" s="25" t="s">
        <v>11</v>
      </c>
      <c r="C22" s="27">
        <f>SUM(E22:O22)</f>
        <v>9226748</v>
      </c>
      <c r="D22" s="26"/>
      <c r="E22" s="27">
        <f>SUM(E16:E20)</f>
        <v>5551194</v>
      </c>
      <c r="F22" s="26"/>
      <c r="G22" s="27">
        <f>SUM(G16:G20)</f>
        <v>264214</v>
      </c>
      <c r="H22" s="26"/>
      <c r="I22" s="27">
        <f>SUM(I16:I20)</f>
        <v>2001433</v>
      </c>
      <c r="J22" s="26"/>
      <c r="K22" s="27">
        <f>SUM(K16:K20)</f>
        <v>287337</v>
      </c>
      <c r="L22" s="26"/>
      <c r="M22" s="27">
        <f>SUM(M16:M20)</f>
        <v>961665</v>
      </c>
      <c r="N22" s="26"/>
      <c r="O22" s="27">
        <f>SUM(O16:O20)</f>
        <v>160905</v>
      </c>
      <c r="P22" s="22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:41" s="4" customFormat="1" ht="13.5" customHeight="1">
      <c r="A23" s="22"/>
      <c r="B23" s="25" t="s">
        <v>11</v>
      </c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2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:41" s="4" customFormat="1" ht="13.5" customHeight="1">
      <c r="A24" s="22" t="s">
        <v>10</v>
      </c>
      <c r="B24" s="25" t="s">
        <v>11</v>
      </c>
      <c r="C24" s="26" t="s">
        <v>11</v>
      </c>
      <c r="D24" s="26"/>
      <c r="E24" s="26" t="s">
        <v>11</v>
      </c>
      <c r="F24" s="26" t="s">
        <v>11</v>
      </c>
      <c r="G24" s="26" t="s">
        <v>11</v>
      </c>
      <c r="H24" s="26" t="s">
        <v>11</v>
      </c>
      <c r="I24" s="26" t="s">
        <v>11</v>
      </c>
      <c r="J24" s="26" t="s">
        <v>11</v>
      </c>
      <c r="K24" s="26" t="s">
        <v>11</v>
      </c>
      <c r="L24" s="26" t="s">
        <v>11</v>
      </c>
      <c r="M24" s="26" t="s">
        <v>11</v>
      </c>
      <c r="N24" s="26" t="s">
        <v>11</v>
      </c>
      <c r="O24" s="26" t="s">
        <v>11</v>
      </c>
      <c r="P24" s="22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:41" s="4" customFormat="1" ht="13.5" customHeight="1">
      <c r="A25" s="22" t="s">
        <v>63</v>
      </c>
      <c r="B25" s="25" t="s">
        <v>11</v>
      </c>
      <c r="C25" s="26">
        <f>SUM(E25:O25)</f>
        <v>280917</v>
      </c>
      <c r="D25" s="26"/>
      <c r="E25" s="26">
        <v>206031</v>
      </c>
      <c r="F25" s="26"/>
      <c r="G25" s="26">
        <v>0</v>
      </c>
      <c r="H25" s="26"/>
      <c r="I25" s="26">
        <v>71956</v>
      </c>
      <c r="J25" s="26"/>
      <c r="K25" s="26">
        <v>385</v>
      </c>
      <c r="L25" s="26"/>
      <c r="M25" s="26">
        <v>2545</v>
      </c>
      <c r="N25" s="26"/>
      <c r="O25" s="26">
        <v>0</v>
      </c>
      <c r="P25" s="22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:41" s="4" customFormat="1" ht="13.5" customHeight="1">
      <c r="A26" s="22" t="s">
        <v>57</v>
      </c>
      <c r="B26" s="25" t="s">
        <v>11</v>
      </c>
      <c r="C26" s="27">
        <f>SUM(E26:O26)</f>
        <v>418492</v>
      </c>
      <c r="D26" s="26"/>
      <c r="E26" s="26">
        <v>310166</v>
      </c>
      <c r="F26" s="26"/>
      <c r="G26" s="26">
        <v>0</v>
      </c>
      <c r="H26" s="26"/>
      <c r="I26" s="26">
        <v>108326</v>
      </c>
      <c r="J26" s="26"/>
      <c r="K26" s="26">
        <v>0</v>
      </c>
      <c r="L26" s="26"/>
      <c r="M26" s="26">
        <v>0</v>
      </c>
      <c r="N26" s="26"/>
      <c r="O26" s="26">
        <v>0</v>
      </c>
      <c r="P26" s="2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:41" s="4" customFormat="1" ht="13.5" customHeight="1">
      <c r="A27" s="22"/>
      <c r="B27" s="25"/>
      <c r="C27" s="28"/>
      <c r="D27" s="28"/>
      <c r="E27" s="34"/>
      <c r="F27" s="28"/>
      <c r="G27" s="34"/>
      <c r="H27" s="28"/>
      <c r="I27" s="34"/>
      <c r="J27" s="28"/>
      <c r="K27" s="34"/>
      <c r="L27" s="28"/>
      <c r="M27" s="34"/>
      <c r="N27" s="28"/>
      <c r="O27" s="34"/>
      <c r="P27" s="2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:41" s="4" customFormat="1" ht="13.5" customHeight="1">
      <c r="A28" s="22" t="s">
        <v>20</v>
      </c>
      <c r="B28" s="25" t="s">
        <v>11</v>
      </c>
      <c r="C28" s="27">
        <f>SUM(E28:O28)</f>
        <v>699409</v>
      </c>
      <c r="D28" s="26"/>
      <c r="E28" s="27">
        <f>SUM(E25:E26)</f>
        <v>516197</v>
      </c>
      <c r="F28" s="26"/>
      <c r="G28" s="27">
        <f>SUM(G25:G26)</f>
        <v>0</v>
      </c>
      <c r="H28" s="26"/>
      <c r="I28" s="27">
        <f>SUM(I25:I26)</f>
        <v>180282</v>
      </c>
      <c r="J28" s="26"/>
      <c r="K28" s="27">
        <f>SUM(K25:K26)</f>
        <v>385</v>
      </c>
      <c r="L28" s="26"/>
      <c r="M28" s="27">
        <f>SUM(M25:M26)</f>
        <v>2545</v>
      </c>
      <c r="N28" s="26"/>
      <c r="O28" s="27">
        <f>SUM(O25:O26)</f>
        <v>0</v>
      </c>
      <c r="P28" s="22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:41" s="4" customFormat="1" ht="13.5" customHeight="1">
      <c r="A29" s="22"/>
      <c r="B29" s="25" t="s">
        <v>11</v>
      </c>
      <c r="C29" s="26"/>
      <c r="D29" s="26"/>
      <c r="E29" s="26"/>
      <c r="F29" s="26"/>
      <c r="G29" s="26"/>
      <c r="H29" s="26"/>
      <c r="I29" s="26"/>
      <c r="J29" s="26"/>
      <c r="K29" s="26"/>
      <c r="L29" s="26"/>
      <c r="M29" s="26"/>
      <c r="N29" s="26"/>
      <c r="O29" s="26"/>
      <c r="P29" s="22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:41" s="4" customFormat="1" ht="13.5" customHeight="1">
      <c r="A30" s="22" t="s">
        <v>14</v>
      </c>
      <c r="B30" s="25" t="s">
        <v>11</v>
      </c>
      <c r="C30" s="26" t="s">
        <v>11</v>
      </c>
      <c r="D30" s="26"/>
      <c r="E30" s="26" t="s">
        <v>11</v>
      </c>
      <c r="F30" s="26" t="s">
        <v>11</v>
      </c>
      <c r="G30" s="26" t="s">
        <v>11</v>
      </c>
      <c r="H30" s="26" t="s">
        <v>11</v>
      </c>
      <c r="I30" s="26" t="s">
        <v>11</v>
      </c>
      <c r="J30" s="26" t="s">
        <v>11</v>
      </c>
      <c r="K30" s="26" t="s">
        <v>11</v>
      </c>
      <c r="L30" s="26" t="s">
        <v>11</v>
      </c>
      <c r="M30" s="26" t="s">
        <v>11</v>
      </c>
      <c r="N30" s="26" t="s">
        <v>11</v>
      </c>
      <c r="O30" s="26" t="s">
        <v>11</v>
      </c>
      <c r="P30" s="22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:41" s="4" customFormat="1" ht="13.5" customHeight="1">
      <c r="A31" s="22" t="s">
        <v>30</v>
      </c>
      <c r="B31" s="25" t="s">
        <v>11</v>
      </c>
      <c r="C31" s="28">
        <f>SUM(E31:O31)</f>
        <v>291</v>
      </c>
      <c r="D31" s="26"/>
      <c r="E31" s="28">
        <v>0</v>
      </c>
      <c r="F31" s="26"/>
      <c r="G31" s="28">
        <v>0</v>
      </c>
      <c r="H31" s="26"/>
      <c r="I31" s="28">
        <v>0</v>
      </c>
      <c r="J31" s="26"/>
      <c r="K31" s="28">
        <v>0</v>
      </c>
      <c r="L31" s="26"/>
      <c r="M31" s="28">
        <v>291</v>
      </c>
      <c r="N31" s="26"/>
      <c r="O31" s="28">
        <v>0</v>
      </c>
      <c r="P31" s="22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:41" s="4" customFormat="1" ht="13.5" customHeight="1">
      <c r="A32" s="22" t="s">
        <v>31</v>
      </c>
      <c r="B32" s="25"/>
      <c r="C32" s="29">
        <f>SUM(E32:O32)</f>
        <v>59758</v>
      </c>
      <c r="D32" s="26"/>
      <c r="E32" s="27">
        <v>0</v>
      </c>
      <c r="F32" s="26"/>
      <c r="G32" s="27">
        <v>58840</v>
      </c>
      <c r="H32" s="26"/>
      <c r="I32" s="27">
        <v>0</v>
      </c>
      <c r="J32" s="26"/>
      <c r="K32" s="27">
        <v>0</v>
      </c>
      <c r="L32" s="26"/>
      <c r="M32" s="27">
        <v>918</v>
      </c>
      <c r="N32" s="26"/>
      <c r="O32" s="27">
        <v>0</v>
      </c>
      <c r="P32" s="22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:41" s="4" customFormat="1" ht="13.5" customHeight="1">
      <c r="A33" s="22"/>
      <c r="B33" s="2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  <c r="P33" s="22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:41" s="4" customFormat="1" ht="13.5" customHeight="1">
      <c r="A34" s="22" t="s">
        <v>21</v>
      </c>
      <c r="B34" s="25" t="s">
        <v>11</v>
      </c>
      <c r="C34" s="27">
        <f>SUM(E34:O34)</f>
        <v>60049</v>
      </c>
      <c r="D34" s="26"/>
      <c r="E34" s="27">
        <f>SUM(E31:E32)</f>
        <v>0</v>
      </c>
      <c r="F34" s="26"/>
      <c r="G34" s="27">
        <f>SUM(G31:G32)</f>
        <v>58840</v>
      </c>
      <c r="H34" s="26"/>
      <c r="I34" s="27">
        <f>SUM(I31:I32)</f>
        <v>0</v>
      </c>
      <c r="J34" s="26"/>
      <c r="K34" s="27">
        <f>SUM(K31:K32)</f>
        <v>0</v>
      </c>
      <c r="L34" s="26"/>
      <c r="M34" s="27">
        <f>SUM(M31:M32)</f>
        <v>1209</v>
      </c>
      <c r="N34" s="26"/>
      <c r="O34" s="27">
        <f>SUM(O31:O32)</f>
        <v>0</v>
      </c>
      <c r="P34" s="22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:41" s="4" customFormat="1" ht="13.5" customHeight="1">
      <c r="A35" s="22"/>
      <c r="B35" s="25" t="s">
        <v>11</v>
      </c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2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:41" s="4" customFormat="1" ht="13.5" customHeight="1">
      <c r="A36" s="22" t="s">
        <v>15</v>
      </c>
      <c r="B36" s="25" t="s">
        <v>11</v>
      </c>
      <c r="C36" s="26" t="s">
        <v>11</v>
      </c>
      <c r="D36" s="26"/>
      <c r="E36" s="26" t="s">
        <v>11</v>
      </c>
      <c r="F36" s="26" t="s">
        <v>11</v>
      </c>
      <c r="G36" s="26" t="s">
        <v>11</v>
      </c>
      <c r="H36" s="26" t="s">
        <v>11</v>
      </c>
      <c r="I36" s="26" t="s">
        <v>11</v>
      </c>
      <c r="J36" s="26" t="s">
        <v>11</v>
      </c>
      <c r="K36" s="26" t="s">
        <v>11</v>
      </c>
      <c r="L36" s="26" t="s">
        <v>11</v>
      </c>
      <c r="M36" s="26" t="s">
        <v>11</v>
      </c>
      <c r="N36" s="26" t="s">
        <v>11</v>
      </c>
      <c r="O36" s="26" t="s">
        <v>11</v>
      </c>
      <c r="P36" s="22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:41" s="4" customFormat="1" ht="13.5" customHeight="1">
      <c r="A37" s="22" t="s">
        <v>32</v>
      </c>
      <c r="B37" s="25" t="s">
        <v>11</v>
      </c>
      <c r="C37" s="28">
        <f>SUM(E37:O37)</f>
        <v>2309669</v>
      </c>
      <c r="D37" s="26"/>
      <c r="E37" s="26">
        <v>762766</v>
      </c>
      <c r="F37" s="26"/>
      <c r="G37" s="26">
        <v>49576</v>
      </c>
      <c r="H37" s="26"/>
      <c r="I37" s="26">
        <v>274118</v>
      </c>
      <c r="J37" s="26"/>
      <c r="K37" s="26">
        <v>26653</v>
      </c>
      <c r="L37" s="26"/>
      <c r="M37" s="26">
        <v>860142</v>
      </c>
      <c r="N37" s="26"/>
      <c r="O37" s="26">
        <v>336414</v>
      </c>
      <c r="P37" s="22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:41" s="4" customFormat="1" ht="13.5" customHeight="1">
      <c r="A38" s="22" t="s">
        <v>33</v>
      </c>
      <c r="B38" s="25" t="s">
        <v>11</v>
      </c>
      <c r="C38" s="29">
        <f>SUM(E38:O38)</f>
        <v>402675</v>
      </c>
      <c r="D38" s="26"/>
      <c r="E38" s="26">
        <v>240019</v>
      </c>
      <c r="F38" s="26"/>
      <c r="G38" s="26">
        <v>12589</v>
      </c>
      <c r="H38" s="26"/>
      <c r="I38" s="26">
        <v>83827</v>
      </c>
      <c r="J38" s="26"/>
      <c r="K38" s="26">
        <v>1703</v>
      </c>
      <c r="L38" s="26"/>
      <c r="M38" s="26">
        <v>64537</v>
      </c>
      <c r="N38" s="26"/>
      <c r="O38" s="26">
        <v>0</v>
      </c>
      <c r="P38" s="22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:41" s="4" customFormat="1" ht="13.5" customHeight="1">
      <c r="A39" s="22"/>
      <c r="B39" s="25"/>
      <c r="C39" s="28"/>
      <c r="D39" s="26"/>
      <c r="E39" s="34"/>
      <c r="F39" s="26"/>
      <c r="G39" s="34"/>
      <c r="H39" s="26"/>
      <c r="I39" s="34"/>
      <c r="J39" s="26"/>
      <c r="K39" s="34"/>
      <c r="L39" s="26"/>
      <c r="M39" s="34"/>
      <c r="N39" s="26"/>
      <c r="O39" s="34"/>
      <c r="P39" s="22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:41" s="4" customFormat="1" ht="13.5" customHeight="1">
      <c r="A40" s="22" t="s">
        <v>22</v>
      </c>
      <c r="B40" s="25" t="s">
        <v>11</v>
      </c>
      <c r="C40" s="27">
        <f>SUM(E40:O40)</f>
        <v>2712344</v>
      </c>
      <c r="D40" s="26"/>
      <c r="E40" s="27">
        <f>SUM(E37:E38)</f>
        <v>1002785</v>
      </c>
      <c r="F40" s="26"/>
      <c r="G40" s="27">
        <f>SUM(G37:G38)</f>
        <v>62165</v>
      </c>
      <c r="H40" s="26"/>
      <c r="I40" s="27">
        <f>SUM(I37:I38)</f>
        <v>357945</v>
      </c>
      <c r="J40" s="26"/>
      <c r="K40" s="27">
        <f>SUM(K37:K38)</f>
        <v>28356</v>
      </c>
      <c r="L40" s="26"/>
      <c r="M40" s="27">
        <f>SUM(M37:M38)</f>
        <v>924679</v>
      </c>
      <c r="N40" s="26"/>
      <c r="O40" s="27">
        <f>SUM(O37:O38)</f>
        <v>336414</v>
      </c>
      <c r="P40" s="22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:41" s="4" customFormat="1" ht="13.5" customHeight="1">
      <c r="A41" s="22"/>
      <c r="B41" s="25" t="s">
        <v>11</v>
      </c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2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:41" s="4" customFormat="1" ht="13.5" customHeight="1">
      <c r="A42" s="22" t="s">
        <v>16</v>
      </c>
      <c r="B42" s="25" t="s">
        <v>11</v>
      </c>
      <c r="C42" s="26" t="s">
        <v>11</v>
      </c>
      <c r="D42" s="26"/>
      <c r="E42" s="26" t="s">
        <v>11</v>
      </c>
      <c r="F42" s="26" t="s">
        <v>11</v>
      </c>
      <c r="G42" s="26" t="s">
        <v>11</v>
      </c>
      <c r="H42" s="26" t="s">
        <v>11</v>
      </c>
      <c r="I42" s="26" t="s">
        <v>11</v>
      </c>
      <c r="J42" s="26" t="s">
        <v>11</v>
      </c>
      <c r="K42" s="26" t="s">
        <v>11</v>
      </c>
      <c r="L42" s="26" t="s">
        <v>11</v>
      </c>
      <c r="M42" s="26" t="s">
        <v>11</v>
      </c>
      <c r="N42" s="26" t="s">
        <v>11</v>
      </c>
      <c r="O42" s="26" t="s">
        <v>11</v>
      </c>
      <c r="P42" s="22"/>
      <c r="Q42" s="3"/>
      <c r="R42" s="3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:41" s="4" customFormat="1" ht="13.5" customHeight="1">
      <c r="A43" s="22" t="s">
        <v>35</v>
      </c>
      <c r="B43" s="25" t="s">
        <v>11</v>
      </c>
      <c r="C43" s="26">
        <f>SUM(E43:O43)</f>
        <v>65931</v>
      </c>
      <c r="D43" s="26"/>
      <c r="E43" s="26">
        <v>26373</v>
      </c>
      <c r="F43" s="26"/>
      <c r="G43" s="26">
        <v>17142</v>
      </c>
      <c r="H43" s="26"/>
      <c r="I43" s="26">
        <v>5274</v>
      </c>
      <c r="J43" s="26"/>
      <c r="K43" s="26">
        <v>0</v>
      </c>
      <c r="L43" s="26"/>
      <c r="M43" s="26">
        <v>17142</v>
      </c>
      <c r="N43" s="26"/>
      <c r="O43" s="26">
        <v>0</v>
      </c>
      <c r="P43" s="22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:41" s="4" customFormat="1" ht="13.5" customHeight="1">
      <c r="A44" s="22" t="s">
        <v>34</v>
      </c>
      <c r="B44" s="25" t="s">
        <v>11</v>
      </c>
      <c r="C44" s="26">
        <f>SUM(E44:O44)</f>
        <v>821914</v>
      </c>
      <c r="D44" s="26"/>
      <c r="E44" s="26">
        <v>510744</v>
      </c>
      <c r="F44" s="26"/>
      <c r="G44" s="26">
        <v>5025</v>
      </c>
      <c r="H44" s="26"/>
      <c r="I44" s="26">
        <v>178378</v>
      </c>
      <c r="J44" s="26"/>
      <c r="K44" s="26">
        <v>45798</v>
      </c>
      <c r="L44" s="26"/>
      <c r="M44" s="26">
        <v>81969</v>
      </c>
      <c r="N44" s="26"/>
      <c r="O44" s="26">
        <v>0</v>
      </c>
      <c r="P44" s="22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:41" s="4" customFormat="1" ht="13.5" customHeight="1">
      <c r="A45" s="22" t="s">
        <v>36</v>
      </c>
      <c r="B45" s="25" t="s">
        <v>11</v>
      </c>
      <c r="C45" s="26">
        <f>SUM(E45:O45)</f>
        <v>370663</v>
      </c>
      <c r="D45" s="26"/>
      <c r="E45" s="26">
        <v>230423</v>
      </c>
      <c r="F45" s="26"/>
      <c r="G45" s="26">
        <v>0</v>
      </c>
      <c r="H45" s="26"/>
      <c r="I45" s="26">
        <v>82294</v>
      </c>
      <c r="J45" s="26"/>
      <c r="K45" s="26">
        <v>14669</v>
      </c>
      <c r="L45" s="26"/>
      <c r="M45" s="26">
        <v>18736</v>
      </c>
      <c r="N45" s="26"/>
      <c r="O45" s="26">
        <v>24541</v>
      </c>
      <c r="P45" s="22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:41" s="4" customFormat="1" ht="13.5" customHeight="1">
      <c r="A46" s="22" t="s">
        <v>37</v>
      </c>
      <c r="B46" s="25" t="s">
        <v>11</v>
      </c>
      <c r="C46" s="27">
        <f>SUM(E46:O46)</f>
        <v>42181</v>
      </c>
      <c r="D46" s="26"/>
      <c r="E46" s="26">
        <v>1045</v>
      </c>
      <c r="F46" s="26"/>
      <c r="G46" s="26">
        <v>0</v>
      </c>
      <c r="H46" s="26"/>
      <c r="I46" s="26">
        <v>365</v>
      </c>
      <c r="J46" s="26"/>
      <c r="K46" s="26">
        <v>30358</v>
      </c>
      <c r="L46" s="26"/>
      <c r="M46" s="26">
        <v>10413</v>
      </c>
      <c r="N46" s="26"/>
      <c r="O46" s="26">
        <v>0</v>
      </c>
      <c r="P46" s="22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:41" s="4" customFormat="1" ht="13.5" customHeight="1">
      <c r="A47" s="22"/>
      <c r="B47" s="25"/>
      <c r="C47" s="28"/>
      <c r="D47" s="28"/>
      <c r="E47" s="34"/>
      <c r="F47" s="28"/>
      <c r="G47" s="34"/>
      <c r="H47" s="28"/>
      <c r="I47" s="34"/>
      <c r="J47" s="28"/>
      <c r="K47" s="34"/>
      <c r="L47" s="28"/>
      <c r="M47" s="34"/>
      <c r="N47" s="28"/>
      <c r="O47" s="34"/>
      <c r="P47" s="22"/>
      <c r="Q47" s="3"/>
      <c r="R47" s="3"/>
      <c r="S47" s="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:41" s="4" customFormat="1" ht="13.5" customHeight="1">
      <c r="A48" s="22" t="s">
        <v>23</v>
      </c>
      <c r="B48" s="25" t="s">
        <v>11</v>
      </c>
      <c r="C48" s="27">
        <f>SUM(E48:O48)</f>
        <v>1300689</v>
      </c>
      <c r="D48" s="26"/>
      <c r="E48" s="27">
        <f>SUM(E43:E46)</f>
        <v>768585</v>
      </c>
      <c r="F48" s="26"/>
      <c r="G48" s="27">
        <f>SUM(G43:G46)</f>
        <v>22167</v>
      </c>
      <c r="H48" s="26"/>
      <c r="I48" s="27">
        <f>SUM(I43:I46)</f>
        <v>266311</v>
      </c>
      <c r="J48" s="26"/>
      <c r="K48" s="27">
        <f>SUM(K43:K46)</f>
        <v>90825</v>
      </c>
      <c r="L48" s="26"/>
      <c r="M48" s="27">
        <f>SUM(M43:M46)</f>
        <v>128260</v>
      </c>
      <c r="N48" s="26"/>
      <c r="O48" s="27">
        <f>SUM(O43:O46)</f>
        <v>24541</v>
      </c>
      <c r="P48" s="22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:41" s="4" customFormat="1" ht="13.5" customHeight="1">
      <c r="A49" s="22"/>
      <c r="B49" s="25" t="s">
        <v>11</v>
      </c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2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:41" s="4" customFormat="1" ht="13.5" customHeight="1">
      <c r="A50" s="22" t="s">
        <v>17</v>
      </c>
      <c r="B50" s="25" t="s">
        <v>11</v>
      </c>
      <c r="C50" s="26" t="s">
        <v>11</v>
      </c>
      <c r="D50" s="26" t="s">
        <v>11</v>
      </c>
      <c r="E50" s="26" t="s">
        <v>11</v>
      </c>
      <c r="F50" s="26" t="s">
        <v>11</v>
      </c>
      <c r="G50" s="26" t="s">
        <v>11</v>
      </c>
      <c r="H50" s="26" t="s">
        <v>11</v>
      </c>
      <c r="I50" s="26" t="s">
        <v>11</v>
      </c>
      <c r="J50" s="26" t="s">
        <v>11</v>
      </c>
      <c r="K50" s="26" t="s">
        <v>11</v>
      </c>
      <c r="L50" s="26" t="s">
        <v>11</v>
      </c>
      <c r="M50" s="26" t="s">
        <v>11</v>
      </c>
      <c r="N50" s="26" t="s">
        <v>11</v>
      </c>
      <c r="O50" s="26" t="s">
        <v>11</v>
      </c>
      <c r="P50" s="22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:41" s="6" customFormat="1" ht="13.5" customHeight="1">
      <c r="A51" s="30" t="s">
        <v>58</v>
      </c>
      <c r="B51" s="31" t="s">
        <v>11</v>
      </c>
      <c r="C51" s="29">
        <f>SUM(E51:O51)</f>
        <v>528770</v>
      </c>
      <c r="D51" s="28"/>
      <c r="E51" s="27">
        <v>172590</v>
      </c>
      <c r="F51" s="28"/>
      <c r="G51" s="27">
        <v>131411</v>
      </c>
      <c r="H51" s="28"/>
      <c r="I51" s="27">
        <v>41643</v>
      </c>
      <c r="J51" s="28"/>
      <c r="K51" s="27">
        <v>0</v>
      </c>
      <c r="L51" s="28"/>
      <c r="M51" s="27">
        <v>183126</v>
      </c>
      <c r="N51" s="28"/>
      <c r="O51" s="27">
        <v>0</v>
      </c>
      <c r="P51" s="30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</row>
    <row r="52" spans="1:41" s="6" customFormat="1" ht="13.5" customHeight="1">
      <c r="A52" s="30"/>
      <c r="B52" s="31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  <c r="P52" s="30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</row>
    <row r="53" spans="1:41" s="4" customFormat="1" ht="13.5" customHeight="1">
      <c r="A53" s="22" t="s">
        <v>59</v>
      </c>
      <c r="B53" s="25"/>
      <c r="C53" s="29">
        <f>SUM(E53:O53)</f>
        <v>25198</v>
      </c>
      <c r="D53" s="28"/>
      <c r="E53" s="27">
        <v>12738</v>
      </c>
      <c r="F53" s="28"/>
      <c r="G53" s="27">
        <v>966</v>
      </c>
      <c r="H53" s="28"/>
      <c r="I53" s="27">
        <v>3801</v>
      </c>
      <c r="J53" s="28"/>
      <c r="K53" s="27">
        <v>0</v>
      </c>
      <c r="L53" s="28"/>
      <c r="M53" s="27">
        <v>7693</v>
      </c>
      <c r="N53" s="28"/>
      <c r="O53" s="27">
        <v>0</v>
      </c>
      <c r="P53" s="22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1:41" s="6" customFormat="1" ht="13.5" customHeight="1">
      <c r="A54" s="30"/>
      <c r="B54" s="31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8"/>
      <c r="P54" s="30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5"/>
      <c r="AF54" s="5"/>
      <c r="AG54" s="5"/>
      <c r="AH54" s="5"/>
      <c r="AI54" s="5"/>
      <c r="AJ54" s="5"/>
      <c r="AK54" s="5"/>
      <c r="AL54" s="5"/>
      <c r="AM54" s="5"/>
      <c r="AN54" s="5"/>
      <c r="AO54" s="5"/>
    </row>
    <row r="55" spans="1:41" s="6" customFormat="1" ht="13.5" customHeight="1">
      <c r="A55" s="30" t="s">
        <v>38</v>
      </c>
      <c r="B55" s="31" t="s">
        <v>11</v>
      </c>
      <c r="C55" s="27">
        <f>SUM(E55:O55)</f>
        <v>61614</v>
      </c>
      <c r="D55" s="28"/>
      <c r="E55" s="27">
        <v>0</v>
      </c>
      <c r="F55" s="28"/>
      <c r="G55" s="27">
        <v>0</v>
      </c>
      <c r="H55" s="28"/>
      <c r="I55" s="27">
        <v>0</v>
      </c>
      <c r="J55" s="28"/>
      <c r="K55" s="27">
        <v>0</v>
      </c>
      <c r="L55" s="28"/>
      <c r="M55" s="27">
        <v>61614</v>
      </c>
      <c r="N55" s="28"/>
      <c r="O55" s="27">
        <v>0</v>
      </c>
      <c r="P55" s="30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5"/>
      <c r="AF55" s="5"/>
      <c r="AG55" s="5"/>
      <c r="AH55" s="5"/>
      <c r="AI55" s="5"/>
      <c r="AJ55" s="5"/>
      <c r="AK55" s="5"/>
      <c r="AL55" s="5"/>
      <c r="AM55" s="5"/>
      <c r="AN55" s="5"/>
      <c r="AO55" s="5"/>
    </row>
    <row r="56" spans="1:41" s="4" customFormat="1" ht="13.5" customHeight="1">
      <c r="A56" s="22"/>
      <c r="B56" s="25"/>
      <c r="C56" s="28"/>
      <c r="D56" s="26"/>
      <c r="E56" s="28"/>
      <c r="F56" s="26"/>
      <c r="G56" s="28"/>
      <c r="H56" s="26"/>
      <c r="I56" s="28"/>
      <c r="J56" s="26"/>
      <c r="K56" s="28"/>
      <c r="L56" s="26"/>
      <c r="M56" s="28"/>
      <c r="N56" s="26"/>
      <c r="O56" s="28"/>
      <c r="P56" s="22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  <row r="57" spans="1:41" s="6" customFormat="1" ht="13.5" customHeight="1">
      <c r="A57" s="30" t="s">
        <v>39</v>
      </c>
      <c r="B57" s="31" t="s">
        <v>11</v>
      </c>
      <c r="C57" s="27">
        <f>SUM(E57:O57)</f>
        <v>1360640</v>
      </c>
      <c r="D57" s="28"/>
      <c r="E57" s="27">
        <v>867833</v>
      </c>
      <c r="F57" s="28"/>
      <c r="G57" s="27">
        <v>75281</v>
      </c>
      <c r="H57" s="28"/>
      <c r="I57" s="27">
        <v>346761</v>
      </c>
      <c r="J57" s="28"/>
      <c r="K57" s="27">
        <v>5334</v>
      </c>
      <c r="L57" s="28"/>
      <c r="M57" s="27">
        <v>42434</v>
      </c>
      <c r="N57" s="28"/>
      <c r="O57" s="27">
        <v>22997</v>
      </c>
      <c r="P57" s="30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</row>
    <row r="58" spans="1:41" s="4" customFormat="1" ht="13.5" customHeight="1">
      <c r="A58" s="22"/>
      <c r="B58" s="25" t="s">
        <v>11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2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  <c r="AK58" s="3"/>
      <c r="AL58" s="3"/>
      <c r="AM58" s="3"/>
      <c r="AN58" s="3"/>
      <c r="AO58" s="3"/>
    </row>
    <row r="59" spans="1:41" s="4" customFormat="1" ht="13.5" customHeight="1">
      <c r="A59" s="22" t="s">
        <v>40</v>
      </c>
      <c r="B59" s="25" t="s">
        <v>11</v>
      </c>
      <c r="C59" s="26" t="s">
        <v>11</v>
      </c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2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</row>
    <row r="60" spans="1:41" s="4" customFormat="1" ht="13.5" customHeight="1">
      <c r="A60" s="22" t="s">
        <v>44</v>
      </c>
      <c r="B60" s="25" t="s">
        <v>11</v>
      </c>
      <c r="C60" s="26">
        <f>SUM(E60:O60)</f>
        <v>333180</v>
      </c>
      <c r="D60" s="26"/>
      <c r="E60" s="26">
        <v>192332</v>
      </c>
      <c r="F60" s="26"/>
      <c r="G60" s="26">
        <v>39782</v>
      </c>
      <c r="H60" s="26"/>
      <c r="I60" s="26">
        <v>81066</v>
      </c>
      <c r="J60" s="26"/>
      <c r="K60" s="26">
        <v>502</v>
      </c>
      <c r="L60" s="26"/>
      <c r="M60" s="26">
        <v>19498</v>
      </c>
      <c r="N60" s="26"/>
      <c r="O60" s="26">
        <v>0</v>
      </c>
      <c r="P60" s="22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</row>
    <row r="61" spans="1:41" s="4" customFormat="1" ht="13.5" customHeight="1">
      <c r="A61" s="22" t="s">
        <v>45</v>
      </c>
      <c r="B61" s="25"/>
      <c r="C61" s="26">
        <f>SUM(E61:O61)</f>
        <v>18463</v>
      </c>
      <c r="D61" s="26"/>
      <c r="E61" s="26">
        <v>250</v>
      </c>
      <c r="F61" s="26"/>
      <c r="G61" s="26">
        <v>500</v>
      </c>
      <c r="H61" s="26"/>
      <c r="I61" s="26">
        <v>175</v>
      </c>
      <c r="J61" s="26"/>
      <c r="K61" s="26">
        <v>0</v>
      </c>
      <c r="L61" s="26"/>
      <c r="M61" s="26">
        <v>17538</v>
      </c>
      <c r="N61" s="26"/>
      <c r="O61" s="26">
        <v>0</v>
      </c>
      <c r="P61" s="22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</row>
    <row r="62" spans="1:41" s="4" customFormat="1" ht="13.5" customHeight="1">
      <c r="A62" s="22" t="s">
        <v>46</v>
      </c>
      <c r="B62" s="25" t="s">
        <v>11</v>
      </c>
      <c r="C62" s="26">
        <f>SUM(E62:O62)</f>
        <v>1539</v>
      </c>
      <c r="D62" s="26"/>
      <c r="E62" s="26">
        <v>0</v>
      </c>
      <c r="F62" s="26"/>
      <c r="G62" s="26">
        <v>0</v>
      </c>
      <c r="H62" s="26"/>
      <c r="I62" s="26">
        <v>0</v>
      </c>
      <c r="J62" s="26"/>
      <c r="K62" s="26">
        <v>0</v>
      </c>
      <c r="L62" s="26"/>
      <c r="M62" s="26">
        <v>1539</v>
      </c>
      <c r="N62" s="26"/>
      <c r="O62" s="26">
        <v>0</v>
      </c>
      <c r="P62" s="22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</row>
    <row r="63" spans="1:41" s="4" customFormat="1" ht="13.5" customHeight="1">
      <c r="A63" s="22" t="s">
        <v>47</v>
      </c>
      <c r="B63" s="25" t="s">
        <v>11</v>
      </c>
      <c r="C63" s="27">
        <f>SUM(E63:O63)</f>
        <v>100182</v>
      </c>
      <c r="D63" s="26"/>
      <c r="E63" s="26">
        <v>0</v>
      </c>
      <c r="F63" s="26"/>
      <c r="G63" s="26">
        <v>0</v>
      </c>
      <c r="H63" s="26"/>
      <c r="I63" s="26">
        <v>0</v>
      </c>
      <c r="J63" s="26"/>
      <c r="K63" s="26">
        <v>1165</v>
      </c>
      <c r="L63" s="26"/>
      <c r="M63" s="26">
        <v>99017</v>
      </c>
      <c r="N63" s="26"/>
      <c r="O63" s="26">
        <v>0</v>
      </c>
      <c r="P63" s="22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  <c r="AK63" s="3"/>
      <c r="AL63" s="3"/>
      <c r="AM63" s="3"/>
      <c r="AN63" s="3"/>
      <c r="AO63" s="3"/>
    </row>
    <row r="64" spans="1:41" s="4" customFormat="1" ht="13.5" customHeight="1">
      <c r="A64" s="22" t="s">
        <v>43</v>
      </c>
      <c r="B64" s="25" t="s">
        <v>11</v>
      </c>
      <c r="C64" s="27">
        <f>SUM(E64:O64)</f>
        <v>453364</v>
      </c>
      <c r="D64" s="26"/>
      <c r="E64" s="33">
        <f>SUM(E60:E63)</f>
        <v>192582</v>
      </c>
      <c r="F64" s="26"/>
      <c r="G64" s="33">
        <f>SUM(G60:G63)</f>
        <v>40282</v>
      </c>
      <c r="H64" s="26"/>
      <c r="I64" s="33">
        <f>SUM(I60:I63)</f>
        <v>81241</v>
      </c>
      <c r="J64" s="26"/>
      <c r="K64" s="33">
        <f>SUM(K60:K63)</f>
        <v>1667</v>
      </c>
      <c r="L64" s="26"/>
      <c r="M64" s="33">
        <f>SUM(M60:M63)</f>
        <v>137592</v>
      </c>
      <c r="N64" s="26"/>
      <c r="O64" s="33">
        <f>SUM(O60:O63)</f>
        <v>0</v>
      </c>
      <c r="P64" s="22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  <c r="AK64" s="3"/>
      <c r="AL64" s="3"/>
      <c r="AM64" s="3"/>
      <c r="AN64" s="3"/>
      <c r="AO64" s="3"/>
    </row>
    <row r="65" spans="1:41" s="4" customFormat="1" ht="13.5" customHeight="1">
      <c r="A65" s="22"/>
      <c r="B65" s="25" t="s">
        <v>11</v>
      </c>
      <c r="C65" s="26"/>
      <c r="D65" s="26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2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  <c r="AK65" s="3"/>
      <c r="AL65" s="3"/>
      <c r="AM65" s="3"/>
      <c r="AN65" s="3"/>
      <c r="AO65" s="3"/>
    </row>
    <row r="66" spans="1:41" s="4" customFormat="1" ht="13.5" customHeight="1">
      <c r="A66" s="22" t="s">
        <v>41</v>
      </c>
      <c r="B66" s="25" t="s">
        <v>11</v>
      </c>
      <c r="C66" s="28"/>
      <c r="D66" s="26"/>
      <c r="E66" s="28"/>
      <c r="F66" s="26"/>
      <c r="G66" s="28"/>
      <c r="H66" s="26"/>
      <c r="I66" s="28"/>
      <c r="J66" s="26"/>
      <c r="K66" s="28"/>
      <c r="L66" s="26"/>
      <c r="M66" s="28"/>
      <c r="N66" s="26"/>
      <c r="O66" s="28"/>
      <c r="P66" s="22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  <c r="AK66" s="3"/>
      <c r="AL66" s="3"/>
      <c r="AM66" s="3"/>
      <c r="AN66" s="3"/>
      <c r="AO66" s="3"/>
    </row>
    <row r="67" spans="1:41" s="6" customFormat="1" ht="13.5" customHeight="1">
      <c r="A67" s="30" t="s">
        <v>42</v>
      </c>
      <c r="B67" s="31" t="s">
        <v>11</v>
      </c>
      <c r="C67" s="27">
        <f>SUM(E67:O67)</f>
        <v>29168</v>
      </c>
      <c r="D67" s="28"/>
      <c r="E67" s="27">
        <v>0</v>
      </c>
      <c r="F67" s="28"/>
      <c r="G67" s="27">
        <v>0</v>
      </c>
      <c r="H67" s="28"/>
      <c r="I67" s="27">
        <v>0</v>
      </c>
      <c r="J67" s="28"/>
      <c r="K67" s="27">
        <v>0</v>
      </c>
      <c r="L67" s="28"/>
      <c r="M67" s="27">
        <v>29168</v>
      </c>
      <c r="N67" s="28"/>
      <c r="O67" s="27">
        <v>0</v>
      </c>
      <c r="P67" s="30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</row>
    <row r="68" spans="1:41" s="4" customFormat="1" ht="13.5" customHeight="1">
      <c r="A68" s="22"/>
      <c r="B68" s="25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8"/>
      <c r="P68" s="22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  <c r="AK68" s="3"/>
      <c r="AL68" s="3"/>
      <c r="AM68" s="3"/>
      <c r="AN68" s="3"/>
      <c r="AO68" s="3"/>
    </row>
    <row r="69" spans="1:41" s="4" customFormat="1" ht="13.5" customHeight="1">
      <c r="A69" s="22" t="s">
        <v>24</v>
      </c>
      <c r="B69" s="25" t="s">
        <v>11</v>
      </c>
      <c r="C69" s="27">
        <f>SUM(E69:O69)</f>
        <v>2458754</v>
      </c>
      <c r="D69" s="26"/>
      <c r="E69" s="27">
        <f>+E51+E57+E64+E67+E55+E53</f>
        <v>1245743</v>
      </c>
      <c r="F69" s="26"/>
      <c r="G69" s="27">
        <f>+G51+G57+G64+G67+G55+G53</f>
        <v>247940</v>
      </c>
      <c r="H69" s="26"/>
      <c r="I69" s="27">
        <f>+I51+I57+I64+I67+I55+I53</f>
        <v>473446</v>
      </c>
      <c r="J69" s="26"/>
      <c r="K69" s="27">
        <f>+K51+K57+K64+K67+K55+K53</f>
        <v>7001</v>
      </c>
      <c r="L69" s="26"/>
      <c r="M69" s="27">
        <f>+M51+M57+M64+M67+M55+M53</f>
        <v>461627</v>
      </c>
      <c r="N69" s="26"/>
      <c r="O69" s="27">
        <f>+O51+O57+O64+O67+O55+O53</f>
        <v>22997</v>
      </c>
      <c r="P69" s="22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</row>
    <row r="70" spans="1:41" s="4" customFormat="1" ht="13.5" customHeight="1">
      <c r="A70" s="22"/>
      <c r="B70" s="25" t="s">
        <v>11</v>
      </c>
      <c r="C70" s="26"/>
      <c r="D70" s="26"/>
      <c r="E70" s="26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2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  <c r="AK70" s="3"/>
      <c r="AL70" s="3"/>
      <c r="AM70" s="3"/>
      <c r="AN70" s="3"/>
      <c r="AO70" s="3"/>
    </row>
    <row r="71" spans="1:41" s="4" customFormat="1" ht="13.5" customHeight="1">
      <c r="A71" s="22" t="s">
        <v>18</v>
      </c>
      <c r="B71" s="25" t="s">
        <v>11</v>
      </c>
      <c r="C71" s="26" t="s">
        <v>11</v>
      </c>
      <c r="D71" s="26"/>
      <c r="E71" s="26" t="s">
        <v>11</v>
      </c>
      <c r="F71" s="26" t="s">
        <v>11</v>
      </c>
      <c r="G71" s="26" t="s">
        <v>11</v>
      </c>
      <c r="H71" s="26" t="s">
        <v>11</v>
      </c>
      <c r="I71" s="26" t="s">
        <v>11</v>
      </c>
      <c r="J71" s="26" t="s">
        <v>11</v>
      </c>
      <c r="K71" s="26" t="s">
        <v>11</v>
      </c>
      <c r="L71" s="26" t="s">
        <v>11</v>
      </c>
      <c r="M71" s="26" t="s">
        <v>11</v>
      </c>
      <c r="N71" s="26" t="s">
        <v>11</v>
      </c>
      <c r="O71" s="26" t="s">
        <v>11</v>
      </c>
      <c r="P71" s="22" t="s">
        <v>11</v>
      </c>
      <c r="Q71" s="3" t="s">
        <v>11</v>
      </c>
      <c r="R71" s="3" t="s">
        <v>11</v>
      </c>
      <c r="S71" s="3" t="s">
        <v>11</v>
      </c>
      <c r="T71" s="3" t="s">
        <v>11</v>
      </c>
      <c r="U71" s="3" t="s">
        <v>11</v>
      </c>
      <c r="V71" s="3" t="s">
        <v>11</v>
      </c>
      <c r="W71" s="3" t="s">
        <v>11</v>
      </c>
      <c r="X71" s="3" t="s">
        <v>11</v>
      </c>
      <c r="Y71" s="3" t="s">
        <v>11</v>
      </c>
      <c r="Z71" s="3" t="s">
        <v>11</v>
      </c>
      <c r="AA71" s="3" t="s">
        <v>11</v>
      </c>
      <c r="AB71" s="3" t="s">
        <v>11</v>
      </c>
      <c r="AC71" s="3" t="s">
        <v>11</v>
      </c>
      <c r="AD71" s="3" t="s">
        <v>11</v>
      </c>
      <c r="AE71" s="3" t="s">
        <v>11</v>
      </c>
      <c r="AF71" s="3" t="s">
        <v>11</v>
      </c>
      <c r="AG71" s="3" t="s">
        <v>11</v>
      </c>
      <c r="AH71" s="3" t="s">
        <v>11</v>
      </c>
      <c r="AI71" s="3" t="s">
        <v>11</v>
      </c>
      <c r="AJ71" s="3" t="s">
        <v>11</v>
      </c>
      <c r="AK71" s="3" t="s">
        <v>11</v>
      </c>
      <c r="AL71" s="3" t="s">
        <v>11</v>
      </c>
      <c r="AM71" s="3" t="s">
        <v>11</v>
      </c>
      <c r="AN71" s="3" t="s">
        <v>11</v>
      </c>
      <c r="AO71" s="3" t="s">
        <v>11</v>
      </c>
    </row>
    <row r="72" spans="1:41" s="4" customFormat="1" ht="13.5" customHeight="1">
      <c r="A72" s="22" t="s">
        <v>48</v>
      </c>
      <c r="B72" s="25" t="s">
        <v>11</v>
      </c>
      <c r="C72" s="26" t="s">
        <v>11</v>
      </c>
      <c r="D72" s="26"/>
      <c r="E72" s="26" t="s">
        <v>11</v>
      </c>
      <c r="F72" s="26" t="s">
        <v>11</v>
      </c>
      <c r="G72" s="26" t="s">
        <v>11</v>
      </c>
      <c r="H72" s="26" t="s">
        <v>11</v>
      </c>
      <c r="I72" s="26" t="s">
        <v>11</v>
      </c>
      <c r="J72" s="26" t="s">
        <v>11</v>
      </c>
      <c r="K72" s="26" t="s">
        <v>11</v>
      </c>
      <c r="L72" s="26" t="s">
        <v>11</v>
      </c>
      <c r="M72" s="26" t="s">
        <v>11</v>
      </c>
      <c r="N72" s="26" t="s">
        <v>11</v>
      </c>
      <c r="O72" s="26" t="s">
        <v>11</v>
      </c>
      <c r="P72" s="22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  <c r="AK72" s="3"/>
      <c r="AL72" s="3"/>
      <c r="AM72" s="3"/>
      <c r="AN72" s="3"/>
      <c r="AO72" s="3"/>
    </row>
    <row r="73" spans="1:41" s="4" customFormat="1" ht="13.5" customHeight="1">
      <c r="A73" s="22" t="s">
        <v>49</v>
      </c>
      <c r="B73" s="25" t="s">
        <v>11</v>
      </c>
      <c r="C73" s="26">
        <f aca="true" t="shared" si="0" ref="C73:C79">SUM(E73:O73)</f>
        <v>874695</v>
      </c>
      <c r="D73" s="26"/>
      <c r="E73" s="26">
        <v>6000</v>
      </c>
      <c r="F73" s="26"/>
      <c r="G73" s="26">
        <v>0</v>
      </c>
      <c r="H73" s="26"/>
      <c r="I73" s="26">
        <v>2096</v>
      </c>
      <c r="J73" s="26"/>
      <c r="K73" s="26">
        <v>0</v>
      </c>
      <c r="L73" s="26"/>
      <c r="M73" s="26">
        <v>866599</v>
      </c>
      <c r="N73" s="26"/>
      <c r="O73" s="26">
        <v>0</v>
      </c>
      <c r="P73" s="22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  <c r="AK73" s="3"/>
      <c r="AL73" s="3"/>
      <c r="AM73" s="3"/>
      <c r="AN73" s="3"/>
      <c r="AO73" s="3"/>
    </row>
    <row r="74" spans="1:41" s="4" customFormat="1" ht="13.5" customHeight="1">
      <c r="A74" s="22" t="s">
        <v>50</v>
      </c>
      <c r="B74" s="25" t="s">
        <v>11</v>
      </c>
      <c r="C74" s="26">
        <f t="shared" si="0"/>
        <v>60110</v>
      </c>
      <c r="D74" s="26"/>
      <c r="E74" s="26">
        <v>0</v>
      </c>
      <c r="F74" s="26"/>
      <c r="G74" s="26">
        <v>0</v>
      </c>
      <c r="H74" s="26"/>
      <c r="I74" s="26">
        <v>0</v>
      </c>
      <c r="J74" s="26"/>
      <c r="K74" s="26">
        <v>0</v>
      </c>
      <c r="L74" s="26"/>
      <c r="M74" s="26">
        <v>60110</v>
      </c>
      <c r="N74" s="26"/>
      <c r="O74" s="26">
        <v>0</v>
      </c>
      <c r="P74" s="22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  <c r="AK74" s="3"/>
      <c r="AL74" s="3"/>
      <c r="AM74" s="3"/>
      <c r="AN74" s="3"/>
      <c r="AO74" s="3"/>
    </row>
    <row r="75" spans="1:41" s="4" customFormat="1" ht="13.5" customHeight="1">
      <c r="A75" s="22" t="s">
        <v>51</v>
      </c>
      <c r="B75" s="25" t="s">
        <v>11</v>
      </c>
      <c r="C75" s="26">
        <f t="shared" si="0"/>
        <v>311020</v>
      </c>
      <c r="D75" s="26"/>
      <c r="E75" s="26">
        <v>0</v>
      </c>
      <c r="F75" s="26"/>
      <c r="G75" s="26">
        <v>0</v>
      </c>
      <c r="H75" s="26"/>
      <c r="I75" s="26">
        <v>0</v>
      </c>
      <c r="J75" s="26"/>
      <c r="K75" s="26">
        <v>0</v>
      </c>
      <c r="L75" s="26"/>
      <c r="M75" s="26">
        <f>-3+311023</f>
        <v>311020</v>
      </c>
      <c r="N75" s="26"/>
      <c r="O75" s="26">
        <v>0</v>
      </c>
      <c r="P75" s="22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  <c r="AK75" s="3"/>
      <c r="AL75" s="3"/>
      <c r="AM75" s="3"/>
      <c r="AN75" s="3"/>
      <c r="AO75" s="3"/>
    </row>
    <row r="76" spans="1:41" s="4" customFormat="1" ht="13.5" customHeight="1">
      <c r="A76" s="22" t="s">
        <v>52</v>
      </c>
      <c r="B76" s="25" t="s">
        <v>11</v>
      </c>
      <c r="C76" s="27">
        <f t="shared" si="0"/>
        <v>15000</v>
      </c>
      <c r="D76" s="26"/>
      <c r="E76" s="27">
        <v>0</v>
      </c>
      <c r="F76" s="26"/>
      <c r="G76" s="27">
        <v>0</v>
      </c>
      <c r="H76" s="26"/>
      <c r="I76" s="27">
        <v>0</v>
      </c>
      <c r="J76" s="26"/>
      <c r="K76" s="27">
        <v>0</v>
      </c>
      <c r="L76" s="26"/>
      <c r="M76" s="27">
        <v>15000</v>
      </c>
      <c r="N76" s="26"/>
      <c r="O76" s="27">
        <v>0</v>
      </c>
      <c r="P76" s="22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  <c r="AK76" s="3"/>
      <c r="AL76" s="3"/>
      <c r="AM76" s="3"/>
      <c r="AN76" s="3"/>
      <c r="AO76" s="3"/>
    </row>
    <row r="77" spans="1:41" s="4" customFormat="1" ht="13.5" customHeight="1">
      <c r="A77" s="22" t="s">
        <v>53</v>
      </c>
      <c r="B77" s="25" t="s">
        <v>11</v>
      </c>
      <c r="C77" s="27">
        <f t="shared" si="0"/>
        <v>1260825</v>
      </c>
      <c r="D77" s="26"/>
      <c r="E77" s="27">
        <f>SUM(E73:E76)</f>
        <v>6000</v>
      </c>
      <c r="F77" s="26"/>
      <c r="G77" s="27">
        <f>SUM(G73:G76)</f>
        <v>0</v>
      </c>
      <c r="H77" s="26"/>
      <c r="I77" s="27">
        <f>SUM(I73:I76)</f>
        <v>2096</v>
      </c>
      <c r="J77" s="26"/>
      <c r="K77" s="27">
        <f>SUM(K73:K76)</f>
        <v>0</v>
      </c>
      <c r="L77" s="26"/>
      <c r="M77" s="27">
        <f>SUM(M73:M76)</f>
        <v>1252729</v>
      </c>
      <c r="N77" s="26"/>
      <c r="O77" s="27">
        <f>SUM(O73:O76)</f>
        <v>0</v>
      </c>
      <c r="P77" s="22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  <c r="AK77" s="3"/>
      <c r="AL77" s="3"/>
      <c r="AM77" s="3"/>
      <c r="AN77" s="3"/>
      <c r="AO77" s="3"/>
    </row>
    <row r="78" spans="1:41" s="4" customFormat="1" ht="13.5" customHeight="1">
      <c r="A78" s="22"/>
      <c r="B78" s="25"/>
      <c r="C78" s="28"/>
      <c r="D78" s="28"/>
      <c r="E78" s="28"/>
      <c r="F78" s="28"/>
      <c r="G78" s="28"/>
      <c r="H78" s="28"/>
      <c r="I78" s="28"/>
      <c r="J78" s="28"/>
      <c r="K78" s="28"/>
      <c r="L78" s="28"/>
      <c r="M78" s="28"/>
      <c r="N78" s="28"/>
      <c r="O78" s="28"/>
      <c r="P78" s="22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  <c r="AK78" s="3"/>
      <c r="AL78" s="3"/>
      <c r="AM78" s="3"/>
      <c r="AN78" s="3"/>
      <c r="AO78" s="3"/>
    </row>
    <row r="79" spans="1:41" s="4" customFormat="1" ht="13.5" customHeight="1">
      <c r="A79" s="22" t="s">
        <v>25</v>
      </c>
      <c r="B79" s="25" t="s">
        <v>11</v>
      </c>
      <c r="C79" s="27">
        <f t="shared" si="0"/>
        <v>1260825</v>
      </c>
      <c r="D79" s="26"/>
      <c r="E79" s="27">
        <f>E77</f>
        <v>6000</v>
      </c>
      <c r="F79" s="26"/>
      <c r="G79" s="27">
        <f>G77</f>
        <v>0</v>
      </c>
      <c r="H79" s="26"/>
      <c r="I79" s="27">
        <f>I77</f>
        <v>2096</v>
      </c>
      <c r="J79" s="26"/>
      <c r="K79" s="27">
        <f>K77</f>
        <v>0</v>
      </c>
      <c r="L79" s="26"/>
      <c r="M79" s="27">
        <f>M77</f>
        <v>1252729</v>
      </c>
      <c r="N79" s="26"/>
      <c r="O79" s="27">
        <f>O77</f>
        <v>0</v>
      </c>
      <c r="P79" s="22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  <c r="AK79" s="3"/>
      <c r="AL79" s="3"/>
      <c r="AM79" s="3"/>
      <c r="AN79" s="3"/>
      <c r="AO79" s="3"/>
    </row>
    <row r="80" spans="1:41" s="4" customFormat="1" ht="13.5" customHeight="1">
      <c r="A80" s="22"/>
      <c r="B80" s="25" t="s">
        <v>11</v>
      </c>
      <c r="C80" s="26"/>
      <c r="D80" s="26"/>
      <c r="E80" s="26"/>
      <c r="F80" s="26"/>
      <c r="G80" s="26"/>
      <c r="H80" s="26"/>
      <c r="I80" s="26"/>
      <c r="J80" s="26"/>
      <c r="K80" s="26"/>
      <c r="L80" s="26"/>
      <c r="M80" s="26"/>
      <c r="N80" s="26"/>
      <c r="O80" s="26"/>
      <c r="P80" s="22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  <c r="AK80" s="3"/>
      <c r="AL80" s="3"/>
      <c r="AM80" s="3"/>
      <c r="AN80" s="3"/>
      <c r="AO80" s="3"/>
    </row>
    <row r="81" spans="1:41" s="4" customFormat="1" ht="13.5" customHeight="1">
      <c r="A81" s="22" t="s">
        <v>12</v>
      </c>
      <c r="B81" s="25" t="s">
        <v>11</v>
      </c>
      <c r="C81" s="27">
        <f>SUM(E81:O81)</f>
        <v>4050546</v>
      </c>
      <c r="D81" s="26"/>
      <c r="E81" s="27">
        <v>0</v>
      </c>
      <c r="F81" s="26"/>
      <c r="G81" s="27">
        <v>0</v>
      </c>
      <c r="H81" s="26"/>
      <c r="I81" s="27">
        <v>0</v>
      </c>
      <c r="J81" s="26"/>
      <c r="K81" s="27">
        <v>0</v>
      </c>
      <c r="L81" s="26"/>
      <c r="M81" s="27">
        <v>4050546</v>
      </c>
      <c r="N81" s="26"/>
      <c r="O81" s="27">
        <v>0</v>
      </c>
      <c r="P81" s="22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  <c r="AK81" s="3"/>
      <c r="AL81" s="3"/>
      <c r="AM81" s="3"/>
      <c r="AN81" s="3"/>
      <c r="AO81" s="3"/>
    </row>
    <row r="82" spans="1:41" s="4" customFormat="1" ht="13.5" customHeight="1">
      <c r="A82" s="22"/>
      <c r="B82" s="25" t="s">
        <v>11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2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  <c r="AK82" s="3"/>
      <c r="AL82" s="3"/>
      <c r="AM82" s="3"/>
      <c r="AN82" s="3"/>
      <c r="AO82" s="3"/>
    </row>
    <row r="83" spans="1:41" s="4" customFormat="1" ht="13.5" customHeight="1">
      <c r="A83" s="22" t="s">
        <v>54</v>
      </c>
      <c r="B83" s="25" t="s">
        <v>11</v>
      </c>
      <c r="C83" s="27">
        <f>SUM(E83:O83)</f>
        <v>21769364</v>
      </c>
      <c r="D83" s="26"/>
      <c r="E83" s="27">
        <f>+E22+E28+E34+E40+E48+E69+E79+E81</f>
        <v>9090504</v>
      </c>
      <c r="F83" s="26"/>
      <c r="G83" s="27">
        <f>+G22+G28+G34+G40+G48+G69+G79+G81</f>
        <v>655326</v>
      </c>
      <c r="H83" s="26"/>
      <c r="I83" s="27">
        <f>+I22+I28+I34+I40+I48+I69+I79+I81</f>
        <v>3281513</v>
      </c>
      <c r="J83" s="26"/>
      <c r="K83" s="27">
        <f>+K22+K28+K34+K40+K48+K69+K79+K81</f>
        <v>413904</v>
      </c>
      <c r="L83" s="26"/>
      <c r="M83" s="27">
        <f>+M22+M28+M34+M40+M48+M69+M79+M81</f>
        <v>7783260</v>
      </c>
      <c r="N83" s="26"/>
      <c r="O83" s="27">
        <f>+O22+O28+O34+O40+O48+O69+O79+O81</f>
        <v>544857</v>
      </c>
      <c r="P83" s="22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  <c r="AK83" s="3"/>
      <c r="AL83" s="3"/>
      <c r="AM83" s="3"/>
      <c r="AN83" s="3"/>
      <c r="AO83" s="3"/>
    </row>
    <row r="84" spans="1:41" s="4" customFormat="1" ht="13.5" customHeight="1">
      <c r="A84" s="22"/>
      <c r="B84" s="25"/>
      <c r="C84" s="28"/>
      <c r="D84" s="26"/>
      <c r="E84" s="28"/>
      <c r="F84" s="26"/>
      <c r="G84" s="28"/>
      <c r="H84" s="26"/>
      <c r="I84" s="28"/>
      <c r="J84" s="26"/>
      <c r="K84" s="28"/>
      <c r="L84" s="26"/>
      <c r="M84" s="28"/>
      <c r="N84" s="26"/>
      <c r="O84" s="28"/>
      <c r="P84" s="22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</row>
    <row r="85" spans="1:41" s="4" customFormat="1" ht="13.5" customHeight="1" thickBot="1">
      <c r="A85" s="22" t="s">
        <v>60</v>
      </c>
      <c r="B85" s="25" t="s">
        <v>11</v>
      </c>
      <c r="C85" s="32">
        <f>C83</f>
        <v>21769364</v>
      </c>
      <c r="D85" s="26"/>
      <c r="E85" s="32">
        <f>E83</f>
        <v>9090504</v>
      </c>
      <c r="F85" s="26"/>
      <c r="G85" s="32">
        <f>G83</f>
        <v>655326</v>
      </c>
      <c r="H85" s="26"/>
      <c r="I85" s="32">
        <f>I83</f>
        <v>3281513</v>
      </c>
      <c r="J85" s="26"/>
      <c r="K85" s="32">
        <f>K83</f>
        <v>413904</v>
      </c>
      <c r="L85" s="26"/>
      <c r="M85" s="32">
        <f>M83</f>
        <v>7783260</v>
      </c>
      <c r="N85" s="26"/>
      <c r="O85" s="32">
        <f>O83</f>
        <v>544857</v>
      </c>
      <c r="P85" s="22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  <c r="AK85" s="3"/>
      <c r="AL85" s="3"/>
      <c r="AM85" s="3"/>
      <c r="AN85" s="3"/>
      <c r="AO85" s="3"/>
    </row>
    <row r="86" spans="1:41" s="4" customFormat="1" ht="14.25" thickTop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  <c r="AK86" s="3"/>
      <c r="AL86" s="3"/>
      <c r="AM86" s="3"/>
      <c r="AN86" s="3"/>
      <c r="AO86" s="3"/>
    </row>
  </sheetData>
  <sheetProtection/>
  <mergeCells count="5">
    <mergeCell ref="C3:O3"/>
    <mergeCell ref="C4:O4"/>
    <mergeCell ref="C5:O5"/>
    <mergeCell ref="C6:O6"/>
    <mergeCell ref="A3:A6"/>
  </mergeCells>
  <conditionalFormatting sqref="A13:IV86">
    <cfRule type="expression" priority="1" dxfId="0" stopIfTrue="1">
      <formula>MOD(ROW(),2)=1</formula>
    </cfRule>
  </conditionalFormatting>
  <printOptions horizontalCentered="1"/>
  <pageMargins left="0" right="0.25" top="0.25" bottom="0.25" header="0.5" footer="0.5"/>
  <pageSetup fitToHeight="0" horizontalDpi="600" verticalDpi="600" orientation="landscape" scale="93" r:id="rId2"/>
  <headerFooter alignWithMargins="0">
    <oddFooter>&amp;R&amp;"Goudy Old Style,Regular"&amp;10Page &amp;P of &amp;N</oddFooter>
  </headerFooter>
  <rowBreaks count="1" manualBreakCount="1">
    <brk id="49" max="1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Louisiana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amber</cp:lastModifiedBy>
  <cp:lastPrinted>2013-09-25T18:47:21Z</cp:lastPrinted>
  <dcterms:created xsi:type="dcterms:W3CDTF">2002-09-23T15:57:49Z</dcterms:created>
  <dcterms:modified xsi:type="dcterms:W3CDTF">2013-09-25T18:47:23Z</dcterms:modified>
  <cp:category/>
  <cp:version/>
  <cp:contentType/>
  <cp:contentStatus/>
</cp:coreProperties>
</file>