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Y:\ACTS\Forms - FAR\2024 Financial Statements\Web Info\"/>
    </mc:Choice>
  </mc:AlternateContent>
  <xr:revisionPtr revIDLastSave="0" documentId="13_ncr:1_{FB8999A0-7D15-445D-9CC0-B73DA5169A3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Sheet1!$A$1:$P$38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1" l="1"/>
  <c r="J37" i="1"/>
  <c r="H37" i="1"/>
  <c r="F37" i="1"/>
  <c r="F27" i="1"/>
  <c r="P34" i="1"/>
  <c r="H34" i="1"/>
  <c r="F34" i="1"/>
  <c r="J33" i="1"/>
  <c r="J32" i="1"/>
  <c r="J31" i="1"/>
  <c r="J34" i="1" s="1"/>
  <c r="J26" i="1" l="1"/>
  <c r="H22" i="1" l="1"/>
  <c r="F22" i="1"/>
  <c r="P22" i="1"/>
  <c r="J20" i="1"/>
  <c r="J18" i="1" l="1"/>
  <c r="P27" i="1" l="1"/>
  <c r="J27" i="1"/>
  <c r="J16" i="1"/>
  <c r="J14" i="1"/>
  <c r="J13" i="1"/>
  <c r="H27" i="1"/>
  <c r="J11" i="1"/>
  <c r="J10" i="1"/>
  <c r="J22" i="1" l="1"/>
</calcChain>
</file>

<file path=xl/sharedStrings.xml><?xml version="1.0" encoding="utf-8"?>
<sst xmlns="http://schemas.openxmlformats.org/spreadsheetml/2006/main" count="46" uniqueCount="40">
  <si>
    <t>SCHEDULE OF BONDS PAYABLE</t>
  </si>
  <si>
    <t>Outstanding</t>
  </si>
  <si>
    <t>Issued/</t>
  </si>
  <si>
    <t>Interest</t>
  </si>
  <si>
    <t>Issue</t>
  </si>
  <si>
    <t>Original</t>
  </si>
  <si>
    <t>as of</t>
  </si>
  <si>
    <t>(Retired)</t>
  </si>
  <si>
    <t xml:space="preserve">as of </t>
  </si>
  <si>
    <t>Maturity</t>
  </si>
  <si>
    <t>Description/Purpose</t>
  </si>
  <si>
    <t>Date</t>
  </si>
  <si>
    <t>Rates</t>
  </si>
  <si>
    <t xml:space="preserve">     Total Louisiana State University</t>
  </si>
  <si>
    <t xml:space="preserve"> </t>
  </si>
  <si>
    <t>2017 Bogalusa Community Medical Center</t>
  </si>
  <si>
    <t xml:space="preserve">      Total Health Sciences Center</t>
  </si>
  <si>
    <t xml:space="preserve">     Unamortized premium (discount)</t>
  </si>
  <si>
    <t>2014 Auxiliary Revenue Refunding Bonds for Series 2006</t>
  </si>
  <si>
    <t>2016A Auxiliary Revenue Refunding Bonds for Series 2007, part of Series 2008, and Series 2010A</t>
  </si>
  <si>
    <t xml:space="preserve">2016B Auxiliary Revenue Refunding Bonds for Part of Series 2008 </t>
  </si>
  <si>
    <t>2008 Auxiliary Revenue Bond for Student Union Renovations and construction of a Baseball/Softball Complex</t>
  </si>
  <si>
    <t>LSU of Alexandria--</t>
  </si>
  <si>
    <t xml:space="preserve">     Total LSU of Alexandria</t>
  </si>
  <si>
    <t xml:space="preserve">Total LSU System </t>
  </si>
  <si>
    <t>Future</t>
  </si>
  <si>
    <t>Payments</t>
  </si>
  <si>
    <t>Health Care Services Division--</t>
  </si>
  <si>
    <t xml:space="preserve">          Bond issuance cost</t>
  </si>
  <si>
    <t xml:space="preserve">2019 Auxiliary Revenue Refunding Bonds for 2010B and Part of Series 2013 </t>
  </si>
  <si>
    <t>2% to 4%</t>
  </si>
  <si>
    <t>1.15% to 3.45%</t>
  </si>
  <si>
    <t>2022 Auxiliary Revenue Refunding Bonds for 2012 and part of Series 2013, 2014, and 2016A</t>
  </si>
  <si>
    <t>.607% to 2.967%</t>
  </si>
  <si>
    <t>3.50% to 5.00%</t>
  </si>
  <si>
    <t>1.904% to 3.280%</t>
  </si>
  <si>
    <t>4.00% to 5.50%</t>
  </si>
  <si>
    <t>3.0% to 5.0%</t>
  </si>
  <si>
    <t>Issued</t>
  </si>
  <si>
    <r>
      <t>JUNE</t>
    </r>
    <r>
      <rPr>
        <b/>
        <sz val="9"/>
        <color indexed="8"/>
        <rFont val="Calibri"/>
        <family val="2"/>
        <scheme val="minor"/>
      </rPr>
      <t xml:space="preserve"> 30, 2024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</si>
</sst>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m/d/yy;@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2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quotePrefix="1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6" fontId="2" fillId="2" borderId="0" xfId="1" applyNumberFormat="1" applyFont="1" applyFill="1" applyAlignment="1" applyProtection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6" fontId="2" fillId="0" borderId="0" xfId="1" applyNumberFormat="1" applyFont="1" applyFill="1" applyAlignment="1" applyProtection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166" fontId="2" fillId="0" borderId="2" xfId="1" applyNumberFormat="1" applyFont="1" applyFill="1" applyBorder="1" applyAlignment="1" applyProtection="1">
      <alignment horizontal="center" vertical="center"/>
    </xf>
    <xf numFmtId="1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66" fontId="5" fillId="2" borderId="0" xfId="1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66" fontId="5" fillId="0" borderId="0" xfId="1" applyNumberFormat="1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quotePrefix="1" applyFont="1" applyAlignment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165" fontId="2" fillId="0" borderId="0" xfId="0" quotePrefix="1" applyNumberFormat="1" applyFont="1" applyAlignment="1">
      <alignment horizontal="center" vertical="center"/>
    </xf>
    <xf numFmtId="0" fontId="5" fillId="2" borderId="0" xfId="0" quotePrefix="1" applyFont="1" applyFill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quotePrefix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0" xfId="0" applyFont="1" applyFill="1" applyAlignment="1">
      <alignment vertical="center" wrapText="1"/>
    </xf>
    <xf numFmtId="14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66" fontId="5" fillId="0" borderId="2" xfId="1" applyNumberFormat="1" applyFont="1" applyBorder="1" applyAlignment="1">
      <alignment vertical="center"/>
    </xf>
    <xf numFmtId="0" fontId="6" fillId="2" borderId="0" xfId="0" applyFont="1" applyFill="1" applyAlignment="1">
      <alignment horizontal="right" vertical="center"/>
    </xf>
    <xf numFmtId="1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166" fontId="6" fillId="2" borderId="0" xfId="1" applyNumberFormat="1" applyFont="1" applyFill="1" applyAlignment="1">
      <alignment vertical="center"/>
    </xf>
    <xf numFmtId="166" fontId="6" fillId="2" borderId="3" xfId="1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166" fontId="5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quotePrefix="1" applyFont="1" applyAlignment="1" applyProtection="1">
      <alignment horizontal="right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0</xdr:row>
      <xdr:rowOff>123825</xdr:rowOff>
    </xdr:from>
    <xdr:to>
      <xdr:col>0</xdr:col>
      <xdr:colOff>2105026</xdr:colOff>
      <xdr:row>5</xdr:row>
      <xdr:rowOff>7154</xdr:rowOff>
    </xdr:to>
    <xdr:pic>
      <xdr:nvPicPr>
        <xdr:cNvPr id="3" name="Picture 2" descr="image00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123825"/>
          <a:ext cx="1809750" cy="645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"/>
  <sheetViews>
    <sheetView tabSelected="1" workbookViewId="0">
      <selection activeCell="S14" sqref="S14"/>
    </sheetView>
  </sheetViews>
  <sheetFormatPr defaultColWidth="9.140625" defaultRowHeight="12" x14ac:dyDescent="0.25"/>
  <cols>
    <col min="1" max="1" width="43.140625" style="23" customWidth="1"/>
    <col min="2" max="2" width="9.28515625" style="23" bestFit="1" customWidth="1"/>
    <col min="3" max="3" width="1" style="23" customWidth="1"/>
    <col min="4" max="4" width="10.7109375" style="23" bestFit="1" customWidth="1"/>
    <col min="5" max="5" width="1" style="23" customWidth="1"/>
    <col min="6" max="6" width="11.7109375" style="23" bestFit="1" customWidth="1"/>
    <col min="7" max="7" width="1" style="23" customWidth="1"/>
    <col min="8" max="8" width="10.7109375" style="23" bestFit="1" customWidth="1"/>
    <col min="9" max="9" width="1" style="23" customWidth="1"/>
    <col min="10" max="10" width="11.7109375" style="23" bestFit="1" customWidth="1"/>
    <col min="11" max="11" width="1" style="23" customWidth="1"/>
    <col min="12" max="12" width="8" style="23" bestFit="1" customWidth="1"/>
    <col min="13" max="13" width="1" style="23" customWidth="1"/>
    <col min="14" max="14" width="7.85546875" style="42" customWidth="1"/>
    <col min="15" max="15" width="1" style="23" customWidth="1"/>
    <col min="16" max="16" width="10.7109375" style="23" bestFit="1" customWidth="1"/>
    <col min="17" max="16384" width="9.140625" style="23"/>
  </cols>
  <sheetData>
    <row r="1" spans="1:20" x14ac:dyDescent="0.25">
      <c r="A1" s="2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2"/>
      <c r="R1" s="1"/>
      <c r="S1" s="1"/>
      <c r="T1" s="1"/>
    </row>
    <row r="2" spans="1:20" x14ac:dyDescent="0.25">
      <c r="A2" s="3"/>
      <c r="C2" s="31"/>
      <c r="D2" s="31"/>
      <c r="E2" s="31"/>
      <c r="F2" s="31"/>
      <c r="G2" s="31"/>
      <c r="I2" s="31"/>
      <c r="J2" s="31"/>
      <c r="K2" s="31"/>
      <c r="L2" s="31"/>
      <c r="M2" s="31"/>
      <c r="N2" s="31"/>
      <c r="O2" s="31"/>
      <c r="P2" s="55" t="s">
        <v>0</v>
      </c>
      <c r="Q2" s="2"/>
      <c r="R2" s="1"/>
      <c r="S2" s="1"/>
      <c r="T2" s="1"/>
    </row>
    <row r="3" spans="1:20" x14ac:dyDescent="0.25">
      <c r="A3" s="1"/>
      <c r="C3" s="32"/>
      <c r="D3" s="32"/>
      <c r="E3" s="32"/>
      <c r="F3" s="32"/>
      <c r="G3" s="32"/>
      <c r="I3" s="32"/>
      <c r="J3" s="32"/>
      <c r="K3" s="32"/>
      <c r="L3" s="32"/>
      <c r="M3" s="32"/>
      <c r="N3" s="32"/>
      <c r="O3" s="32"/>
      <c r="P3" s="56" t="s">
        <v>39</v>
      </c>
      <c r="Q3" s="2"/>
      <c r="R3" s="1"/>
      <c r="S3" s="1"/>
      <c r="T3" s="1"/>
    </row>
    <row r="4" spans="1:20" x14ac:dyDescent="0.25">
      <c r="A4" s="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4"/>
      <c r="R4" s="1"/>
      <c r="S4" s="1"/>
      <c r="T4" s="1"/>
    </row>
    <row r="5" spans="1:20" x14ac:dyDescent="0.25">
      <c r="A5" s="2"/>
      <c r="B5" s="2"/>
      <c r="C5" s="2"/>
      <c r="D5" s="2"/>
      <c r="E5" s="2"/>
      <c r="F5" s="5"/>
      <c r="G5" s="2"/>
      <c r="H5" s="5"/>
      <c r="I5" s="2"/>
      <c r="J5" s="5"/>
      <c r="K5" s="2"/>
      <c r="L5" s="2"/>
      <c r="M5" s="2"/>
      <c r="N5" s="36"/>
      <c r="O5" s="2"/>
      <c r="P5" s="5"/>
      <c r="Q5" s="2"/>
      <c r="R5" s="1"/>
      <c r="S5" s="1"/>
      <c r="T5" s="1"/>
    </row>
    <row r="6" spans="1:20" x14ac:dyDescent="0.25">
      <c r="A6" s="1"/>
      <c r="B6" s="1"/>
      <c r="C6" s="1"/>
      <c r="D6" s="1"/>
      <c r="E6" s="1"/>
      <c r="F6" s="28" t="s">
        <v>1</v>
      </c>
      <c r="G6" s="6"/>
      <c r="H6" s="28"/>
      <c r="I6" s="6"/>
      <c r="J6" s="28" t="s">
        <v>1</v>
      </c>
      <c r="K6" s="6"/>
      <c r="L6" s="6"/>
      <c r="M6" s="6"/>
      <c r="N6" s="37" t="s">
        <v>38</v>
      </c>
      <c r="O6" s="6"/>
      <c r="P6" s="28" t="s">
        <v>25</v>
      </c>
      <c r="Q6" s="1"/>
      <c r="R6" s="1"/>
      <c r="S6" s="1"/>
      <c r="T6" s="1"/>
    </row>
    <row r="7" spans="1:20" x14ac:dyDescent="0.25">
      <c r="A7" s="1"/>
      <c r="B7" s="6" t="s">
        <v>4</v>
      </c>
      <c r="C7" s="1"/>
      <c r="D7" s="6" t="s">
        <v>5</v>
      </c>
      <c r="E7" s="1"/>
      <c r="F7" s="28" t="s">
        <v>6</v>
      </c>
      <c r="G7" s="6"/>
      <c r="H7" s="28" t="s">
        <v>2</v>
      </c>
      <c r="I7" s="6"/>
      <c r="J7" s="28" t="s">
        <v>8</v>
      </c>
      <c r="K7" s="6"/>
      <c r="L7" s="6"/>
      <c r="M7" s="6"/>
      <c r="N7" s="37" t="s">
        <v>3</v>
      </c>
      <c r="O7" s="6"/>
      <c r="P7" s="28" t="s">
        <v>3</v>
      </c>
      <c r="Q7" s="6"/>
      <c r="R7" s="1"/>
      <c r="S7" s="1"/>
      <c r="T7" s="1"/>
    </row>
    <row r="8" spans="1:20" x14ac:dyDescent="0.25">
      <c r="A8" s="7" t="s">
        <v>10</v>
      </c>
      <c r="B8" s="8" t="s">
        <v>11</v>
      </c>
      <c r="C8" s="1"/>
      <c r="D8" s="8" t="s">
        <v>4</v>
      </c>
      <c r="E8" s="1"/>
      <c r="F8" s="29">
        <v>45107</v>
      </c>
      <c r="G8" s="6"/>
      <c r="H8" s="30" t="s">
        <v>7</v>
      </c>
      <c r="I8" s="6"/>
      <c r="J8" s="29">
        <v>45473</v>
      </c>
      <c r="K8" s="6"/>
      <c r="L8" s="27" t="s">
        <v>9</v>
      </c>
      <c r="M8" s="6"/>
      <c r="N8" s="38" t="s">
        <v>12</v>
      </c>
      <c r="O8" s="6"/>
      <c r="P8" s="30" t="s">
        <v>26</v>
      </c>
      <c r="Q8" s="6"/>
      <c r="R8" s="1"/>
      <c r="S8" s="1"/>
      <c r="T8" s="1"/>
    </row>
    <row r="9" spans="1:20" x14ac:dyDescent="0.25">
      <c r="A9" s="1"/>
      <c r="B9" s="17"/>
      <c r="C9" s="6"/>
      <c r="D9" s="14"/>
      <c r="E9" s="14"/>
      <c r="F9" s="14"/>
      <c r="G9" s="14"/>
      <c r="H9" s="14"/>
      <c r="I9" s="14"/>
      <c r="J9" s="14"/>
      <c r="K9" s="6"/>
      <c r="L9" s="15"/>
      <c r="M9" s="6"/>
      <c r="N9" s="37"/>
      <c r="O9" s="6"/>
      <c r="P9" s="14"/>
      <c r="Q9" s="1"/>
      <c r="R9" s="1"/>
      <c r="S9" s="1"/>
      <c r="T9" s="1"/>
    </row>
    <row r="10" spans="1:20" ht="24" x14ac:dyDescent="0.25">
      <c r="A10" s="39" t="s">
        <v>18</v>
      </c>
      <c r="B10" s="16">
        <v>41928</v>
      </c>
      <c r="C10" s="10"/>
      <c r="D10" s="11">
        <v>81880000</v>
      </c>
      <c r="E10" s="11"/>
      <c r="F10" s="11">
        <v>3300000</v>
      </c>
      <c r="G10" s="11"/>
      <c r="H10" s="11">
        <v>-3300000</v>
      </c>
      <c r="I10" s="11"/>
      <c r="J10" s="11">
        <f>+F10+H10</f>
        <v>0</v>
      </c>
      <c r="K10" s="10"/>
      <c r="L10" s="40">
        <v>2024</v>
      </c>
      <c r="M10" s="10"/>
      <c r="N10" s="39" t="s">
        <v>37</v>
      </c>
      <c r="O10" s="10"/>
      <c r="P10" s="11">
        <v>0</v>
      </c>
      <c r="Q10" s="1"/>
      <c r="R10" s="1"/>
      <c r="S10" s="1"/>
      <c r="T10" s="1"/>
    </row>
    <row r="11" spans="1:20" x14ac:dyDescent="0.25">
      <c r="A11" s="18" t="s">
        <v>17</v>
      </c>
      <c r="B11" s="16"/>
      <c r="C11" s="10"/>
      <c r="D11" s="11">
        <v>9327152</v>
      </c>
      <c r="E11" s="11"/>
      <c r="F11" s="11">
        <v>79330</v>
      </c>
      <c r="G11" s="11"/>
      <c r="H11" s="11">
        <v>-79330</v>
      </c>
      <c r="I11" s="11"/>
      <c r="J11" s="11">
        <f>+F11+H11</f>
        <v>0</v>
      </c>
      <c r="K11" s="10"/>
      <c r="L11" s="12"/>
      <c r="M11" s="10"/>
      <c r="N11" s="39"/>
      <c r="O11" s="10"/>
      <c r="P11" s="11"/>
      <c r="Q11" s="1"/>
      <c r="R11" s="1"/>
      <c r="S11" s="1"/>
      <c r="T11" s="1"/>
    </row>
    <row r="12" spans="1:20" x14ac:dyDescent="0.25">
      <c r="A12" s="1"/>
      <c r="B12" s="17"/>
      <c r="C12" s="6"/>
      <c r="D12" s="14"/>
      <c r="E12" s="14"/>
      <c r="F12" s="14"/>
      <c r="G12" s="14"/>
      <c r="H12" s="14"/>
      <c r="I12" s="14"/>
      <c r="J12" s="14"/>
      <c r="K12" s="6"/>
      <c r="L12" s="15"/>
      <c r="M12" s="6"/>
      <c r="N12" s="37"/>
      <c r="O12" s="6"/>
      <c r="P12" s="14"/>
      <c r="Q12" s="1"/>
      <c r="R12" s="1"/>
      <c r="S12" s="1"/>
      <c r="T12" s="1"/>
    </row>
    <row r="13" spans="1:20" ht="24" x14ac:dyDescent="0.25">
      <c r="A13" s="39" t="s">
        <v>19</v>
      </c>
      <c r="B13" s="16">
        <v>42689</v>
      </c>
      <c r="C13" s="10"/>
      <c r="D13" s="11">
        <v>137000000</v>
      </c>
      <c r="E13" s="11"/>
      <c r="F13" s="11">
        <v>81900000</v>
      </c>
      <c r="G13" s="11"/>
      <c r="H13" s="11">
        <v>-6515000</v>
      </c>
      <c r="I13" s="11"/>
      <c r="J13" s="11">
        <f t="shared" ref="J13:J14" si="0">+F13+H13</f>
        <v>75385000</v>
      </c>
      <c r="K13" s="10"/>
      <c r="L13" s="40">
        <v>2036</v>
      </c>
      <c r="M13" s="10"/>
      <c r="N13" s="41" t="s">
        <v>34</v>
      </c>
      <c r="O13" s="10"/>
      <c r="P13" s="11">
        <v>19899900</v>
      </c>
      <c r="Q13" s="1"/>
      <c r="R13" s="1"/>
      <c r="S13" s="1"/>
      <c r="T13" s="1"/>
    </row>
    <row r="14" spans="1:20" x14ac:dyDescent="0.25">
      <c r="A14" s="18" t="s">
        <v>17</v>
      </c>
      <c r="B14" s="16"/>
      <c r="C14" s="10"/>
      <c r="D14" s="11">
        <v>17389306</v>
      </c>
      <c r="E14" s="11"/>
      <c r="F14" s="11">
        <v>3178645</v>
      </c>
      <c r="G14" s="11"/>
      <c r="H14" s="11">
        <v>-1231666</v>
      </c>
      <c r="I14" s="11"/>
      <c r="J14" s="11">
        <f t="shared" si="0"/>
        <v>1946979</v>
      </c>
      <c r="K14" s="10"/>
      <c r="L14" s="12"/>
      <c r="M14" s="10"/>
      <c r="N14" s="41"/>
      <c r="O14" s="10"/>
      <c r="P14" s="11"/>
      <c r="Q14" s="1"/>
      <c r="R14" s="1"/>
      <c r="S14" s="1"/>
      <c r="T14" s="1"/>
    </row>
    <row r="15" spans="1:20" x14ac:dyDescent="0.25">
      <c r="A15" s="1"/>
      <c r="B15" s="17"/>
      <c r="C15" s="6"/>
      <c r="D15" s="14"/>
      <c r="E15" s="14"/>
      <c r="F15" s="14"/>
      <c r="G15" s="14"/>
      <c r="H15" s="14"/>
      <c r="I15" s="14"/>
      <c r="J15" s="14"/>
      <c r="K15" s="6"/>
      <c r="L15" s="15"/>
      <c r="M15" s="6"/>
      <c r="N15" s="37"/>
      <c r="O15" s="6"/>
      <c r="P15" s="14"/>
      <c r="Q15" s="1"/>
      <c r="R15" s="1"/>
      <c r="S15" s="1"/>
      <c r="T15" s="1"/>
    </row>
    <row r="16" spans="1:20" ht="24" x14ac:dyDescent="0.25">
      <c r="A16" s="39" t="s">
        <v>20</v>
      </c>
      <c r="B16" s="16">
        <v>42689</v>
      </c>
      <c r="C16" s="10"/>
      <c r="D16" s="11">
        <v>16320000</v>
      </c>
      <c r="E16" s="11"/>
      <c r="F16" s="11">
        <v>6875000</v>
      </c>
      <c r="G16" s="11"/>
      <c r="H16" s="11">
        <v>-1395000</v>
      </c>
      <c r="I16" s="11"/>
      <c r="J16" s="11">
        <f>+F16+H16</f>
        <v>5480000</v>
      </c>
      <c r="K16" s="10"/>
      <c r="L16" s="40">
        <v>2030</v>
      </c>
      <c r="M16" s="10"/>
      <c r="N16" s="41" t="s">
        <v>31</v>
      </c>
      <c r="O16" s="10"/>
      <c r="P16" s="11">
        <v>543395</v>
      </c>
      <c r="Q16" s="1"/>
      <c r="R16" s="1"/>
      <c r="S16" s="1"/>
      <c r="T16" s="1"/>
    </row>
    <row r="17" spans="1:20" x14ac:dyDescent="0.25">
      <c r="A17" s="33"/>
      <c r="B17" s="17"/>
      <c r="C17" s="6"/>
      <c r="D17" s="14"/>
      <c r="E17" s="14"/>
      <c r="F17" s="14"/>
      <c r="G17" s="14"/>
      <c r="H17" s="14"/>
      <c r="I17" s="14"/>
      <c r="J17" s="14"/>
      <c r="K17" s="6"/>
      <c r="L17" s="34"/>
      <c r="M17" s="6"/>
      <c r="N17" s="37"/>
      <c r="O17" s="6"/>
      <c r="P17" s="14"/>
      <c r="Q17" s="1"/>
      <c r="R17" s="1"/>
      <c r="S17" s="1"/>
      <c r="T17" s="1"/>
    </row>
    <row r="18" spans="1:20" ht="36" x14ac:dyDescent="0.25">
      <c r="A18" s="39" t="s">
        <v>29</v>
      </c>
      <c r="B18" s="16">
        <v>43817</v>
      </c>
      <c r="C18" s="10"/>
      <c r="D18" s="11">
        <v>72355000</v>
      </c>
      <c r="E18" s="11"/>
      <c r="F18" s="11">
        <v>67040000</v>
      </c>
      <c r="G18" s="11"/>
      <c r="H18" s="11">
        <v>-1500000</v>
      </c>
      <c r="I18" s="11"/>
      <c r="J18" s="11">
        <f>+F18+H18</f>
        <v>65540000</v>
      </c>
      <c r="K18" s="10"/>
      <c r="L18" s="40">
        <v>2040</v>
      </c>
      <c r="M18" s="10"/>
      <c r="N18" s="41" t="s">
        <v>35</v>
      </c>
      <c r="O18" s="10"/>
      <c r="P18" s="11">
        <v>17179524</v>
      </c>
      <c r="Q18" s="1"/>
      <c r="R18" s="1"/>
      <c r="S18" s="1"/>
      <c r="T18" s="1"/>
    </row>
    <row r="19" spans="1:20" x14ac:dyDescent="0.25">
      <c r="A19" s="33"/>
      <c r="B19" s="17"/>
      <c r="C19" s="6"/>
      <c r="D19" s="14"/>
      <c r="E19" s="14"/>
      <c r="F19" s="14"/>
      <c r="G19" s="14"/>
      <c r="H19" s="14"/>
      <c r="I19" s="14"/>
      <c r="J19" s="14"/>
      <c r="K19" s="6"/>
      <c r="L19" s="34"/>
      <c r="M19" s="6"/>
      <c r="N19" s="37"/>
      <c r="O19" s="6"/>
      <c r="P19" s="14"/>
      <c r="Q19" s="1"/>
      <c r="R19" s="1"/>
      <c r="S19" s="1"/>
      <c r="T19" s="1"/>
    </row>
    <row r="20" spans="1:20" ht="24" x14ac:dyDescent="0.25">
      <c r="A20" s="39" t="s">
        <v>32</v>
      </c>
      <c r="B20" s="16">
        <v>44567</v>
      </c>
      <c r="C20" s="10"/>
      <c r="D20" s="11">
        <v>155275000</v>
      </c>
      <c r="E20" s="11"/>
      <c r="F20" s="11">
        <v>149940000</v>
      </c>
      <c r="G20" s="11"/>
      <c r="H20" s="11">
        <v>-6640000</v>
      </c>
      <c r="I20" s="11"/>
      <c r="J20" s="11">
        <f>+F20+H20</f>
        <v>143300000</v>
      </c>
      <c r="K20" s="10"/>
      <c r="L20" s="40">
        <v>2043</v>
      </c>
      <c r="M20" s="10"/>
      <c r="N20" s="41" t="s">
        <v>33</v>
      </c>
      <c r="O20" s="10"/>
      <c r="P20" s="11">
        <v>35981166</v>
      </c>
      <c r="Q20" s="1"/>
      <c r="R20" s="1"/>
      <c r="S20" s="1"/>
      <c r="T20" s="1"/>
    </row>
    <row r="21" spans="1:20" x14ac:dyDescent="0.25">
      <c r="A21" s="33"/>
      <c r="B21" s="17"/>
      <c r="C21" s="6"/>
      <c r="D21" s="14"/>
      <c r="E21" s="14"/>
      <c r="F21" s="14"/>
      <c r="G21" s="14"/>
      <c r="H21" s="14"/>
      <c r="I21" s="14"/>
      <c r="J21" s="14"/>
      <c r="K21" s="6"/>
      <c r="L21" s="34"/>
      <c r="M21" s="6"/>
      <c r="N21" s="37"/>
      <c r="O21" s="6"/>
      <c r="P21" s="14"/>
      <c r="Q21" s="1"/>
      <c r="R21" s="1"/>
      <c r="S21" s="1"/>
      <c r="T21" s="1"/>
    </row>
    <row r="22" spans="1:20" ht="12.75" thickBot="1" x14ac:dyDescent="0.3">
      <c r="A22" s="9" t="s">
        <v>13</v>
      </c>
      <c r="B22" s="13" t="s">
        <v>14</v>
      </c>
      <c r="C22" s="6"/>
      <c r="D22" s="14"/>
      <c r="E22" s="14"/>
      <c r="F22" s="19">
        <f>SUM(F9:F20)</f>
        <v>312312975</v>
      </c>
      <c r="G22" s="14"/>
      <c r="H22" s="19">
        <f>SUM(H9:H20)</f>
        <v>-20660996</v>
      </c>
      <c r="I22" s="14"/>
      <c r="J22" s="19">
        <f>SUM(J9:J20)</f>
        <v>291651979</v>
      </c>
      <c r="K22" s="6"/>
      <c r="L22" s="15"/>
      <c r="M22" s="6"/>
      <c r="N22" s="37"/>
      <c r="O22" s="6"/>
      <c r="P22" s="19">
        <f>SUM(P9:P20)</f>
        <v>73603985</v>
      </c>
      <c r="Q22" s="1"/>
      <c r="R22" s="1"/>
      <c r="S22" s="1"/>
      <c r="T22" s="1"/>
    </row>
    <row r="23" spans="1:20" ht="12.75" thickTop="1" x14ac:dyDescent="0.25">
      <c r="Q23" s="1"/>
      <c r="R23" s="1"/>
      <c r="S23" s="1"/>
      <c r="T23" s="1"/>
    </row>
    <row r="24" spans="1:20" x14ac:dyDescent="0.25">
      <c r="Q24" s="1"/>
      <c r="R24" s="1"/>
      <c r="S24" s="1"/>
      <c r="T24" s="1"/>
    </row>
    <row r="25" spans="1:20" x14ac:dyDescent="0.25">
      <c r="A25" s="43" t="s">
        <v>22</v>
      </c>
    </row>
    <row r="26" spans="1:20" ht="36" x14ac:dyDescent="0.25">
      <c r="A26" s="44" t="s">
        <v>21</v>
      </c>
      <c r="B26" s="45">
        <v>39525</v>
      </c>
      <c r="C26" s="21"/>
      <c r="D26" s="22">
        <v>4200000</v>
      </c>
      <c r="E26" s="22"/>
      <c r="F26" s="22">
        <v>2510000</v>
      </c>
      <c r="G26" s="22"/>
      <c r="H26" s="22">
        <v>-175000</v>
      </c>
      <c r="I26" s="22"/>
      <c r="J26" s="11">
        <f>+F26+H26</f>
        <v>2335000</v>
      </c>
      <c r="K26" s="21"/>
      <c r="L26" s="35">
        <v>2034</v>
      </c>
      <c r="M26" s="21"/>
      <c r="N26" s="46" t="s">
        <v>36</v>
      </c>
      <c r="O26" s="21"/>
      <c r="P26" s="22">
        <v>700015</v>
      </c>
    </row>
    <row r="27" spans="1:20" ht="12.75" thickBot="1" x14ac:dyDescent="0.3">
      <c r="A27" s="9" t="s">
        <v>23</v>
      </c>
      <c r="B27" s="24"/>
      <c r="D27" s="25"/>
      <c r="E27" s="25"/>
      <c r="F27" s="47">
        <f>SUM(F26:F26)</f>
        <v>2510000</v>
      </c>
      <c r="G27" s="25"/>
      <c r="H27" s="47">
        <f>SUM(H26:H26)</f>
        <v>-175000</v>
      </c>
      <c r="I27" s="25"/>
      <c r="J27" s="47">
        <f>SUM(J26:J26)</f>
        <v>2335000</v>
      </c>
      <c r="L27" s="26"/>
      <c r="P27" s="47">
        <f>SUM(P26:P26)</f>
        <v>700015</v>
      </c>
    </row>
    <row r="28" spans="1:20" ht="12.75" thickTop="1" x14ac:dyDescent="0.25">
      <c r="B28" s="24"/>
      <c r="D28" s="25"/>
      <c r="E28" s="25"/>
      <c r="F28" s="25"/>
      <c r="G28" s="25"/>
      <c r="H28" s="25"/>
      <c r="I28" s="25"/>
      <c r="J28" s="25"/>
      <c r="L28" s="26"/>
    </row>
    <row r="29" spans="1:20" x14ac:dyDescent="0.25">
      <c r="B29" s="24"/>
      <c r="D29" s="25"/>
      <c r="E29" s="25"/>
      <c r="F29" s="25"/>
      <c r="G29" s="25"/>
      <c r="H29" s="25"/>
      <c r="I29" s="25"/>
      <c r="J29" s="25"/>
      <c r="L29" s="26"/>
      <c r="P29" s="25"/>
    </row>
    <row r="30" spans="1:20" x14ac:dyDescent="0.25">
      <c r="A30" s="43" t="s">
        <v>27</v>
      </c>
      <c r="B30" s="24"/>
      <c r="D30" s="25"/>
      <c r="E30" s="25"/>
      <c r="F30" s="25"/>
      <c r="G30" s="25"/>
      <c r="H30" s="25"/>
      <c r="I30" s="25"/>
      <c r="J30" s="25"/>
      <c r="L30" s="26"/>
      <c r="P30" s="25"/>
    </row>
    <row r="31" spans="1:20" x14ac:dyDescent="0.25">
      <c r="A31" s="21" t="s">
        <v>15</v>
      </c>
      <c r="B31" s="45">
        <v>42851</v>
      </c>
      <c r="C31" s="21"/>
      <c r="D31" s="22">
        <v>13275000</v>
      </c>
      <c r="E31" s="22"/>
      <c r="F31" s="22">
        <v>9940000</v>
      </c>
      <c r="G31" s="22"/>
      <c r="H31" s="22">
        <v>-520000</v>
      </c>
      <c r="I31" s="22"/>
      <c r="J31" s="11">
        <f t="shared" ref="J31:J33" si="1">+F31+H31</f>
        <v>9420000</v>
      </c>
      <c r="K31" s="21"/>
      <c r="L31" s="35">
        <v>2038</v>
      </c>
      <c r="M31" s="21"/>
      <c r="N31" s="46" t="s">
        <v>30</v>
      </c>
      <c r="O31" s="21"/>
      <c r="P31" s="22">
        <v>2765000</v>
      </c>
    </row>
    <row r="32" spans="1:20" x14ac:dyDescent="0.25">
      <c r="A32" s="21" t="s">
        <v>17</v>
      </c>
      <c r="B32" s="20"/>
      <c r="C32" s="21"/>
      <c r="D32" s="22">
        <v>-64521</v>
      </c>
      <c r="E32" s="22"/>
      <c r="F32" s="22">
        <v>-36643</v>
      </c>
      <c r="G32" s="22"/>
      <c r="H32" s="22">
        <v>4098</v>
      </c>
      <c r="I32" s="22"/>
      <c r="J32" s="11">
        <f t="shared" si="1"/>
        <v>-32545</v>
      </c>
      <c r="K32" s="21"/>
      <c r="L32" s="21"/>
      <c r="M32" s="21"/>
      <c r="N32" s="46"/>
      <c r="O32" s="21"/>
      <c r="P32" s="22"/>
    </row>
    <row r="33" spans="1:16" x14ac:dyDescent="0.25">
      <c r="A33" s="21" t="s">
        <v>28</v>
      </c>
      <c r="B33" s="20"/>
      <c r="C33" s="21"/>
      <c r="D33" s="22">
        <v>-318827</v>
      </c>
      <c r="E33" s="22"/>
      <c r="F33" s="22">
        <v>-217398</v>
      </c>
      <c r="G33" s="22"/>
      <c r="H33" s="22">
        <v>14493</v>
      </c>
      <c r="I33" s="22"/>
      <c r="J33" s="11">
        <f t="shared" si="1"/>
        <v>-202905</v>
      </c>
      <c r="K33" s="21"/>
      <c r="L33" s="21"/>
      <c r="M33" s="21"/>
      <c r="N33" s="46"/>
      <c r="O33" s="21"/>
      <c r="P33" s="22"/>
    </row>
    <row r="34" spans="1:16" ht="12.75" thickBot="1" x14ac:dyDescent="0.3">
      <c r="A34" s="43" t="s">
        <v>16</v>
      </c>
      <c r="B34" s="24" t="s">
        <v>14</v>
      </c>
      <c r="D34" s="25"/>
      <c r="E34" s="25"/>
      <c r="F34" s="47">
        <f>SUM(F31:F33)</f>
        <v>9685959</v>
      </c>
      <c r="G34" s="25"/>
      <c r="H34" s="47">
        <f>SUM(H31:H33)</f>
        <v>-501409</v>
      </c>
      <c r="I34" s="25"/>
      <c r="J34" s="47">
        <f>SUM(J31:J33)</f>
        <v>9184550</v>
      </c>
      <c r="P34" s="47">
        <f>SUM(P31:P32)</f>
        <v>2765000</v>
      </c>
    </row>
    <row r="35" spans="1:16" ht="12.75" thickTop="1" x14ac:dyDescent="0.25">
      <c r="B35" s="24"/>
      <c r="D35" s="25"/>
      <c r="E35" s="25"/>
      <c r="F35" s="25"/>
      <c r="G35" s="25"/>
      <c r="H35" s="25"/>
      <c r="I35" s="25"/>
      <c r="J35" s="25"/>
    </row>
    <row r="36" spans="1:16" x14ac:dyDescent="0.25">
      <c r="B36" s="24"/>
      <c r="D36" s="25"/>
      <c r="E36" s="25"/>
      <c r="F36" s="25"/>
      <c r="G36" s="25"/>
      <c r="H36" s="25"/>
      <c r="I36" s="25"/>
      <c r="J36" s="25"/>
    </row>
    <row r="37" spans="1:16" ht="12.75" thickBot="1" x14ac:dyDescent="0.3">
      <c r="A37" s="48" t="s">
        <v>24</v>
      </c>
      <c r="B37" s="49"/>
      <c r="C37" s="50"/>
      <c r="D37" s="51"/>
      <c r="E37" s="51"/>
      <c r="F37" s="52">
        <f>F34+F27+F22</f>
        <v>324508934</v>
      </c>
      <c r="G37" s="51"/>
      <c r="H37" s="52">
        <f>H34+H27+H22</f>
        <v>-21337405</v>
      </c>
      <c r="I37" s="51"/>
      <c r="J37" s="52">
        <f>J34+J27+J22</f>
        <v>303171529</v>
      </c>
      <c r="K37" s="50"/>
      <c r="L37" s="50"/>
      <c r="M37" s="50"/>
      <c r="N37" s="53"/>
      <c r="O37" s="50"/>
      <c r="P37" s="52">
        <f>P34+P27+P22</f>
        <v>77069000</v>
      </c>
    </row>
    <row r="38" spans="1:16" x14ac:dyDescent="0.25">
      <c r="B38" s="24"/>
    </row>
    <row r="39" spans="1:16" x14ac:dyDescent="0.25">
      <c r="B39" s="24"/>
      <c r="J39" s="54"/>
    </row>
    <row r="40" spans="1:16" x14ac:dyDescent="0.25">
      <c r="B40" s="24"/>
    </row>
    <row r="41" spans="1:16" x14ac:dyDescent="0.25">
      <c r="B41" s="24"/>
    </row>
    <row r="42" spans="1:16" x14ac:dyDescent="0.25">
      <c r="B42" s="24"/>
    </row>
    <row r="43" spans="1:16" x14ac:dyDescent="0.25">
      <c r="B43" s="24"/>
    </row>
    <row r="44" spans="1:16" x14ac:dyDescent="0.25">
      <c r="B44" s="24"/>
    </row>
    <row r="45" spans="1:16" x14ac:dyDescent="0.25">
      <c r="B45" s="24"/>
    </row>
    <row r="46" spans="1:16" x14ac:dyDescent="0.25">
      <c r="B46" s="24"/>
    </row>
    <row r="47" spans="1:16" x14ac:dyDescent="0.25">
      <c r="B47" s="24"/>
    </row>
    <row r="48" spans="1:16" x14ac:dyDescent="0.25">
      <c r="B48" s="24"/>
    </row>
    <row r="49" spans="2:2" x14ac:dyDescent="0.25">
      <c r="B49" s="24"/>
    </row>
    <row r="50" spans="2:2" x14ac:dyDescent="0.25">
      <c r="B50" s="24"/>
    </row>
    <row r="51" spans="2:2" x14ac:dyDescent="0.25">
      <c r="B51" s="24"/>
    </row>
  </sheetData>
  <pageMargins left="0.45" right="0.45" top="0.75" bottom="0.75" header="0.3" footer="0.3"/>
  <pageSetup scale="73" orientation="portrait" r:id="rId1"/>
  <headerFooter>
    <oddFooter>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System Services</dc:creator>
  <cp:lastModifiedBy>Jennifer L Richard</cp:lastModifiedBy>
  <cp:lastPrinted>2023-02-01T19:18:25Z</cp:lastPrinted>
  <dcterms:created xsi:type="dcterms:W3CDTF">2017-11-06T19:22:04Z</dcterms:created>
  <dcterms:modified xsi:type="dcterms:W3CDTF">2025-02-14T17:36:06Z</dcterms:modified>
</cp:coreProperties>
</file>